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dicador Global de la Actividad Económica\"/>
    </mc:Choice>
  </mc:AlternateContent>
  <xr:revisionPtr revIDLastSave="0" documentId="13_ncr:1_{245FB242-076F-4186-8AF9-63F6F6A6E054}" xr6:coauthVersionLast="36" xr6:coauthVersionMax="47" xr10:uidLastSave="{00000000-0000-0000-0000-000000000000}"/>
  <bookViews>
    <workbookView xWindow="-120" yWindow="-120" windowWidth="20730" windowHeight="11160" xr2:uid="{D3CBD1A1-EC3B-4FC0-8F63-165731902FDF}"/>
  </bookViews>
  <sheets>
    <sheet name="SIEC-IGAE" sheetId="1" r:id="rId1"/>
  </sheets>
  <externalReferences>
    <externalReference r:id="rId2"/>
  </externalReferences>
  <definedNames>
    <definedName name="_Regression_Int" localSheetId="0" hidden="1">1</definedName>
    <definedName name="_xlnm.Print_Area" localSheetId="0">'SIEC-IGAE'!$B$1:$N$45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4" i="1" l="1"/>
  <c r="M34" i="1"/>
  <c r="L34" i="1"/>
  <c r="K34" i="1"/>
  <c r="J34" i="1"/>
  <c r="I34" i="1"/>
  <c r="H34" i="1"/>
  <c r="G34" i="1"/>
  <c r="F34" i="1"/>
  <c r="E34" i="1"/>
  <c r="D34" i="1"/>
  <c r="C34" i="1"/>
  <c r="B34" i="1" s="1"/>
  <c r="N33" i="1"/>
  <c r="M33" i="1"/>
  <c r="L33" i="1"/>
  <c r="K33" i="1"/>
  <c r="J33" i="1"/>
  <c r="I33" i="1"/>
  <c r="H33" i="1"/>
  <c r="G33" i="1"/>
  <c r="F33" i="1"/>
  <c r="E33" i="1"/>
  <c r="D33" i="1"/>
  <c r="C33" i="1"/>
  <c r="B33" i="1" s="1"/>
  <c r="N32" i="1"/>
  <c r="M32" i="1"/>
  <c r="L32" i="1"/>
  <c r="K32" i="1"/>
  <c r="J32" i="1"/>
  <c r="I32" i="1"/>
  <c r="H32" i="1"/>
  <c r="G32" i="1"/>
  <c r="F32" i="1"/>
  <c r="E32" i="1"/>
  <c r="D32" i="1"/>
  <c r="C32" i="1"/>
  <c r="B32" i="1" s="1"/>
  <c r="N31" i="1"/>
  <c r="M31" i="1"/>
  <c r="L31" i="1"/>
  <c r="K31" i="1"/>
  <c r="J31" i="1"/>
  <c r="I31" i="1"/>
  <c r="H31" i="1"/>
  <c r="G31" i="1"/>
  <c r="F31" i="1"/>
  <c r="E31" i="1"/>
  <c r="D31" i="1"/>
  <c r="C31" i="1"/>
  <c r="B31" i="1" s="1"/>
  <c r="N30" i="1"/>
  <c r="M30" i="1"/>
  <c r="L30" i="1"/>
  <c r="K30" i="1"/>
  <c r="J30" i="1"/>
  <c r="I30" i="1"/>
  <c r="H30" i="1"/>
  <c r="G30" i="1"/>
  <c r="F30" i="1"/>
  <c r="E30" i="1"/>
  <c r="D30" i="1"/>
  <c r="C30" i="1"/>
  <c r="B30" i="1" s="1"/>
  <c r="N29" i="1"/>
  <c r="M29" i="1"/>
  <c r="L29" i="1"/>
  <c r="K29" i="1"/>
  <c r="J29" i="1"/>
  <c r="I29" i="1"/>
  <c r="H29" i="1"/>
  <c r="G29" i="1"/>
  <c r="F29" i="1"/>
  <c r="E29" i="1"/>
  <c r="D29" i="1"/>
  <c r="C29" i="1"/>
  <c r="B29" i="1" s="1"/>
  <c r="N28" i="1"/>
  <c r="M28" i="1"/>
  <c r="L28" i="1"/>
  <c r="K28" i="1"/>
  <c r="J28" i="1"/>
  <c r="I28" i="1"/>
  <c r="H28" i="1"/>
  <c r="G28" i="1"/>
  <c r="F28" i="1"/>
  <c r="E28" i="1"/>
  <c r="D28" i="1"/>
  <c r="C28" i="1"/>
  <c r="B28" i="1" s="1"/>
  <c r="N27" i="1"/>
  <c r="M27" i="1"/>
  <c r="L27" i="1"/>
  <c r="K27" i="1"/>
  <c r="J27" i="1"/>
  <c r="I27" i="1"/>
  <c r="H27" i="1"/>
  <c r="G27" i="1"/>
  <c r="F27" i="1"/>
  <c r="E27" i="1"/>
  <c r="D27" i="1"/>
  <c r="C27" i="1"/>
  <c r="B27" i="1" s="1"/>
  <c r="N26" i="1"/>
  <c r="M26" i="1"/>
  <c r="L26" i="1"/>
  <c r="K26" i="1"/>
  <c r="J26" i="1"/>
  <c r="I26" i="1"/>
  <c r="H26" i="1"/>
  <c r="G26" i="1"/>
  <c r="F26" i="1"/>
  <c r="E26" i="1"/>
  <c r="D26" i="1"/>
  <c r="C26" i="1"/>
  <c r="B26" i="1" s="1"/>
  <c r="N25" i="1"/>
  <c r="M25" i="1"/>
  <c r="L25" i="1"/>
  <c r="K25" i="1"/>
  <c r="J25" i="1"/>
  <c r="I25" i="1"/>
  <c r="H25" i="1"/>
  <c r="G25" i="1"/>
  <c r="F25" i="1"/>
  <c r="E25" i="1"/>
  <c r="D25" i="1"/>
  <c r="C25" i="1"/>
  <c r="B25" i="1" s="1"/>
  <c r="N24" i="1"/>
  <c r="M24" i="1"/>
  <c r="L24" i="1"/>
  <c r="K24" i="1"/>
  <c r="J24" i="1"/>
  <c r="I24" i="1"/>
  <c r="H24" i="1"/>
  <c r="G24" i="1"/>
  <c r="F24" i="1"/>
  <c r="E24" i="1"/>
  <c r="D24" i="1"/>
  <c r="C24" i="1"/>
  <c r="N22" i="1"/>
  <c r="M22" i="1"/>
  <c r="L22" i="1"/>
  <c r="K22" i="1"/>
  <c r="J22" i="1"/>
  <c r="I22" i="1"/>
  <c r="H22" i="1"/>
  <c r="G22" i="1"/>
  <c r="F22" i="1"/>
  <c r="E22" i="1"/>
  <c r="D22" i="1"/>
  <c r="C22" i="1"/>
  <c r="N21" i="1"/>
  <c r="M21" i="1"/>
  <c r="L21" i="1"/>
  <c r="K21" i="1"/>
  <c r="J21" i="1"/>
  <c r="I21" i="1"/>
  <c r="H21" i="1"/>
  <c r="G21" i="1"/>
  <c r="F21" i="1"/>
  <c r="E21" i="1"/>
  <c r="D21" i="1"/>
  <c r="C21" i="1"/>
  <c r="N20" i="1"/>
  <c r="M20" i="1"/>
  <c r="L20" i="1"/>
  <c r="K20" i="1"/>
  <c r="J20" i="1"/>
  <c r="I20" i="1"/>
  <c r="H20" i="1"/>
  <c r="G20" i="1"/>
  <c r="F20" i="1"/>
  <c r="E20" i="1"/>
  <c r="D20" i="1"/>
  <c r="C20" i="1"/>
  <c r="N19" i="1"/>
  <c r="M19" i="1"/>
  <c r="L19" i="1"/>
  <c r="K19" i="1"/>
  <c r="J19" i="1"/>
  <c r="I19" i="1"/>
  <c r="H19" i="1"/>
  <c r="G19" i="1"/>
  <c r="F19" i="1"/>
  <c r="E19" i="1"/>
  <c r="D19" i="1"/>
  <c r="C19" i="1"/>
  <c r="N18" i="1"/>
  <c r="M18" i="1"/>
  <c r="L18" i="1"/>
  <c r="K18" i="1"/>
  <c r="J18" i="1"/>
  <c r="I18" i="1"/>
  <c r="H18" i="1"/>
  <c r="G18" i="1"/>
  <c r="F18" i="1"/>
  <c r="E18" i="1"/>
  <c r="D18" i="1"/>
  <c r="C18" i="1"/>
  <c r="N17" i="1"/>
  <c r="M17" i="1"/>
  <c r="L17" i="1"/>
  <c r="K17" i="1"/>
  <c r="J17" i="1"/>
  <c r="I17" i="1"/>
  <c r="H17" i="1"/>
  <c r="G17" i="1"/>
  <c r="F17" i="1"/>
  <c r="E17" i="1"/>
  <c r="D17" i="1"/>
  <c r="C17" i="1"/>
  <c r="N16" i="1"/>
  <c r="M16" i="1"/>
  <c r="L16" i="1"/>
  <c r="K16" i="1"/>
  <c r="J16" i="1"/>
  <c r="I16" i="1"/>
  <c r="H16" i="1"/>
  <c r="G16" i="1"/>
  <c r="F16" i="1"/>
  <c r="E16" i="1"/>
  <c r="D16" i="1"/>
  <c r="C16" i="1"/>
  <c r="N15" i="1"/>
  <c r="M15" i="1"/>
  <c r="L15" i="1"/>
  <c r="K15" i="1"/>
  <c r="J15" i="1"/>
  <c r="I15" i="1"/>
  <c r="H15" i="1"/>
  <c r="G15" i="1"/>
  <c r="F15" i="1"/>
  <c r="E15" i="1"/>
  <c r="D15" i="1"/>
  <c r="C15" i="1"/>
  <c r="N14" i="1"/>
  <c r="M14" i="1"/>
  <c r="L14" i="1"/>
  <c r="K14" i="1"/>
  <c r="J14" i="1"/>
  <c r="I14" i="1"/>
  <c r="H14" i="1"/>
  <c r="G14" i="1"/>
  <c r="F14" i="1"/>
  <c r="E14" i="1"/>
  <c r="D14" i="1"/>
  <c r="C14" i="1"/>
  <c r="N13" i="1"/>
  <c r="M13" i="1"/>
  <c r="L13" i="1"/>
  <c r="K13" i="1"/>
  <c r="J13" i="1"/>
  <c r="I13" i="1"/>
  <c r="H13" i="1"/>
  <c r="G13" i="1"/>
  <c r="F13" i="1"/>
  <c r="E13" i="1"/>
  <c r="D13" i="1"/>
  <c r="C13" i="1"/>
  <c r="N12" i="1"/>
  <c r="M12" i="1"/>
  <c r="L12" i="1"/>
  <c r="K12" i="1"/>
  <c r="J12" i="1"/>
  <c r="I12" i="1"/>
  <c r="H12" i="1"/>
  <c r="G12" i="1"/>
  <c r="F12" i="1"/>
  <c r="E12" i="1"/>
  <c r="D12" i="1"/>
  <c r="C12" i="1"/>
  <c r="N11" i="1"/>
  <c r="M11" i="1"/>
  <c r="L11" i="1"/>
  <c r="K11" i="1"/>
  <c r="J11" i="1"/>
  <c r="I11" i="1"/>
  <c r="H11" i="1"/>
  <c r="G11" i="1"/>
  <c r="F11" i="1"/>
  <c r="E11" i="1"/>
  <c r="D11" i="1"/>
  <c r="C11" i="1"/>
  <c r="B24" i="1" s="1"/>
  <c r="B10" i="1"/>
  <c r="B23" i="1" s="1"/>
  <c r="N6" i="1"/>
  <c r="N5" i="1"/>
</calcChain>
</file>

<file path=xl/sharedStrings.xml><?xml version="1.0" encoding="utf-8"?>
<sst xmlns="http://schemas.openxmlformats.org/spreadsheetml/2006/main" count="39" uniqueCount="27">
  <si>
    <t>Servicio de Información Estadística de Coyuntura</t>
  </si>
  <si>
    <t xml:space="preserve">Series desestacionalizadas del indicador global de la actividad económica </t>
  </si>
  <si>
    <t>Periodo</t>
  </si>
  <si>
    <t>Total</t>
  </si>
  <si>
    <t>Actividades primarias</t>
  </si>
  <si>
    <t>Actividades secundarias</t>
  </si>
  <si>
    <t>Actividades terciarias</t>
  </si>
  <si>
    <t>Índice  
(base 2013)</t>
  </si>
  <si>
    <t>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</si>
  <si>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</si>
  <si>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</si>
  <si>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</si>
  <si>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</si>
  <si>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</si>
  <si>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</si>
  <si>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</si>
  <si>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</si>
  <si>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</si>
  <si>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</si>
  <si>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</si>
  <si>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</si>
  <si>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</si>
  <si>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</si>
  <si>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9"/>
        <rFont val="Arial"/>
        <family val="2"/>
      </rPr>
      <t>Nota:</t>
    </r>
    <r>
      <rPr>
        <sz val="9"/>
        <color indexed="12"/>
        <rFont val="Arial"/>
        <family val="2"/>
      </rPr>
      <t xml:space="preserve"> Para mayor detalle sobre la información, consulte el Banco de Información Económica (BIE).</t>
    </r>
  </si>
  <si>
    <t xml:space="preserve">          Debido al método de estimación, las series pueden ser modificadas al incorporarse nueva información.</t>
  </si>
  <si>
    <t xml:space="preserve">          La serie desestacionalizada del índice total se calcula de manera independiente a la de sus componentes.</t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</si>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</sst>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_)"/>
    <numFmt numFmtId="165" formatCode="#,##0.0"/>
    <numFmt numFmtId="166" formatCode="0.00_)"/>
    <numFmt numFmtId="167" formatCode="0.0_)"/>
    <numFmt numFmtId="168" formatCode="#\ ###\ ##0.0__"/>
  </numFmts>
  <fonts count="16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u/>
      <sz val="9"/>
      <color indexed="12"/>
      <name val="Courier"/>
      <family val="3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b/>
      <sz val="12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164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3" fillId="0" borderId="0"/>
    <xf numFmtId="3" fontId="7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8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/>
    <xf numFmtId="164" fontId="5" fillId="0" borderId="0" xfId="0" applyFont="1" applyAlignment="1">
      <alignment horizontal="centerContinuous"/>
    </xf>
    <xf numFmtId="164" fontId="5" fillId="0" borderId="0" xfId="0" applyFont="1" applyAlignment="1">
      <alignment horizontal="right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/>
    <xf numFmtId="1" fontId="5" fillId="2" borderId="3" xfId="0" applyNumberFormat="1" applyFont="1" applyFill="1" applyBorder="1" applyAlignment="1">
      <alignment horizontal="right" vertical="center"/>
    </xf>
    <xf numFmtId="1" fontId="5" fillId="2" borderId="3" xfId="0" applyNumberFormat="1" applyFont="1" applyFill="1" applyBorder="1" applyAlignment="1">
      <alignment horizontal="right" vertical="center" wrapText="1"/>
    </xf>
    <xf numFmtId="1" fontId="6" fillId="0" borderId="7" xfId="0" applyNumberFormat="1" applyFont="1" applyBorder="1" applyAlignment="1">
      <alignment horizontal="left" vertical="center"/>
    </xf>
    <xf numFmtId="165" fontId="7" fillId="0" borderId="7" xfId="2" applyNumberFormat="1" applyFont="1" applyBorder="1" applyAlignment="1">
      <alignment horizontal="right" vertical="center"/>
    </xf>
    <xf numFmtId="165" fontId="7" fillId="0" borderId="0" xfId="2" applyNumberFormat="1" applyFont="1" applyAlignment="1">
      <alignment horizontal="right" vertical="center"/>
    </xf>
    <xf numFmtId="165" fontId="7" fillId="0" borderId="8" xfId="2" applyNumberFormat="1" applyFont="1" applyBorder="1" applyAlignment="1">
      <alignment horizontal="right" vertical="center"/>
    </xf>
    <xf numFmtId="0" fontId="7" fillId="0" borderId="0" xfId="3" applyNumberFormat="1"/>
    <xf numFmtId="1" fontId="5" fillId="0" borderId="7" xfId="0" applyNumberFormat="1" applyFont="1" applyBorder="1" applyAlignment="1">
      <alignment horizontal="left" vertical="center"/>
    </xf>
    <xf numFmtId="1" fontId="5" fillId="0" borderId="9" xfId="0" quotePrefix="1" applyNumberFormat="1" applyFont="1" applyBorder="1" applyAlignment="1">
      <alignment horizontal="left" vertical="center"/>
    </xf>
    <xf numFmtId="165" fontId="7" fillId="0" borderId="9" xfId="2" applyNumberFormat="1" applyFont="1" applyBorder="1" applyAlignment="1">
      <alignment horizontal="right" vertical="center"/>
    </xf>
    <xf numFmtId="165" fontId="7" fillId="0" borderId="10" xfId="2" applyNumberFormat="1" applyFont="1" applyBorder="1" applyAlignment="1">
      <alignment horizontal="right" vertical="center"/>
    </xf>
    <xf numFmtId="4" fontId="7" fillId="0" borderId="11" xfId="2" applyNumberFormat="1" applyFont="1" applyBorder="1" applyAlignment="1">
      <alignment horizontal="right" vertical="center"/>
    </xf>
    <xf numFmtId="164" fontId="5" fillId="0" borderId="0" xfId="0" quotePrefix="1" applyFont="1" applyAlignment="1">
      <alignment horizontal="left" vertical="center"/>
    </xf>
    <xf numFmtId="4" fontId="7" fillId="0" borderId="0" xfId="2" applyNumberFormat="1" applyFont="1" applyAlignment="1">
      <alignment horizontal="right" vertical="center"/>
    </xf>
    <xf numFmtId="164" fontId="5" fillId="0" borderId="0" xfId="0" applyFont="1" applyAlignment="1">
      <alignment vertical="center"/>
    </xf>
    <xf numFmtId="164" fontId="9" fillId="0" borderId="0" xfId="1" applyNumberFormat="1" applyFont="1" applyAlignment="1" applyProtection="1">
      <alignment horizontal="left"/>
    </xf>
    <xf numFmtId="0" fontId="5" fillId="0" borderId="0" xfId="4" applyNumberFormat="1" applyFont="1" applyFill="1" applyBorder="1" applyAlignment="1" applyProtection="1">
      <alignment horizontal="left"/>
    </xf>
    <xf numFmtId="164" fontId="5" fillId="0" borderId="0" xfId="0" applyFont="1" applyAlignment="1">
      <alignment horizontal="left" vertical="center"/>
    </xf>
    <xf numFmtId="166" fontId="5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 vertical="center"/>
    </xf>
    <xf numFmtId="168" fontId="5" fillId="0" borderId="0" xfId="0" applyNumberFormat="1" applyFont="1" applyAlignment="1">
      <alignment horizontal="center" vertical="center"/>
    </xf>
    <xf numFmtId="164" fontId="11" fillId="0" borderId="0" xfId="0" applyFont="1" applyAlignment="1">
      <alignment horizontal="centerContinuous" vertical="center"/>
    </xf>
    <xf numFmtId="164" fontId="3" fillId="0" borderId="0" xfId="0" applyFont="1" applyAlignment="1">
      <alignment horizontal="center"/>
    </xf>
    <xf numFmtId="164" fontId="12" fillId="0" borderId="0" xfId="0" applyFont="1" applyAlignment="1">
      <alignment horizontal="centerContinuous" vertical="center"/>
    </xf>
    <xf numFmtId="0" fontId="5" fillId="0" borderId="0" xfId="0" applyNumberFormat="1" applyFont="1" applyAlignment="1">
      <alignment vertical="center"/>
    </xf>
    <xf numFmtId="165" fontId="14" fillId="0" borderId="0" xfId="5" applyNumberFormat="1" applyFont="1"/>
    <xf numFmtId="165" fontId="15" fillId="0" borderId="0" xfId="5" applyNumberFormat="1" applyFont="1"/>
    <xf numFmtId="164" fontId="4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4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center" vertical="center"/>
    </xf>
    <xf numFmtId="164" fontId="6" fillId="2" borderId="3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/>
    </xf>
    <xf numFmtId="164" fontId="5" fillId="2" borderId="5" xfId="0" applyFont="1" applyFill="1" applyBorder="1" applyAlignment="1">
      <alignment horizontal="center" vertical="center" wrapText="1"/>
    </xf>
    <xf numFmtId="164" fontId="5" fillId="2" borderId="3" xfId="0" applyFont="1" applyFill="1" applyBorder="1" applyAlignment="1">
      <alignment horizontal="center" vertical="center" wrapText="1"/>
    </xf>
    <xf numFmtId="167" fontId="13" fillId="0" borderId="0" xfId="0" applyNumberFormat="1" applyFont="1" applyAlignment="1">
      <alignment horizontal="center" vertical="center"/>
    </xf>
    <xf numFmtId="164" fontId="9" fillId="0" borderId="0" xfId="1" applyNumberFormat="1" applyFont="1" applyAlignment="1" applyProtection="1">
      <alignment horizontal="left"/>
    </xf>
  </cellXfs>
  <cellStyles count="6">
    <cellStyle name="Hipervínculo" xfId="1" builtinId="8"/>
    <cellStyle name="Hipervínculo 3" xfId="4" xr:uid="{094F40F5-BD8D-4A3E-B6B6-4DE38C0CA17D}"/>
    <cellStyle name="Normal" xfId="0" builtinId="0"/>
    <cellStyle name="Normal 2 2" xfId="5" xr:uid="{F169603E-FF1F-4E91-9592-7B20E4F1CEA8}"/>
    <cellStyle name="Normal 4" xfId="3" xr:uid="{B9C0B0F9-0453-42AA-8361-D22858A25B3D}"/>
    <cellStyle name="Normal_HOJA1" xfId="2" xr:uid="{AC4A9691-3DAF-4604-B9F8-86316036B3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771525</xdr:colOff>
      <xdr:row>40</xdr:row>
      <xdr:rowOff>0</xdr:rowOff>
    </xdr:from>
    <xdr:to>
      <xdr:col>7</xdr:col>
      <xdr:colOff>688130</xdr:colOff>
      <xdr:row>44</xdr:row>
      <xdr:rowOff>25088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34F05AAA-F69F-445D-A1A9-34025CFB6F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7325" y="8134350"/>
          <a:ext cx="726230" cy="7108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IGAE\SIEC-IGAE-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GAE"/>
      <sheetName val="Hoja1"/>
      <sheetName val="ControlX"/>
      <sheetName val="Control"/>
      <sheetName val="Series"/>
    </sheetNames>
    <sheetDataSet>
      <sheetData sheetId="0"/>
      <sheetData sheetId="1"/>
      <sheetData sheetId="2">
        <row r="3">
          <cell r="C3">
            <v>2021</v>
          </cell>
        </row>
      </sheetData>
      <sheetData sheetId="3">
        <row r="4">
          <cell r="F4" t="str">
            <v>25 de enero de 2023</v>
          </cell>
        </row>
        <row r="5">
          <cell r="F5" t="str">
            <v>Número 267</v>
          </cell>
        </row>
      </sheetData>
      <sheetData sheetId="4">
        <row r="345">
          <cell r="E345">
            <v>108.083750915978</v>
          </cell>
          <cell r="F345">
            <v>-0.37565826427394811</v>
          </cell>
          <cell r="G345">
            <v>-4.6101938707827053</v>
          </cell>
          <cell r="O345">
            <v>117.30774581775</v>
          </cell>
          <cell r="P345">
            <v>4.5586793355819388</v>
          </cell>
          <cell r="Q345">
            <v>1.3060141641126637</v>
          </cell>
          <cell r="Y345">
            <v>96.289059847667005</v>
          </cell>
          <cell r="Z345">
            <v>-1.5266255741905876</v>
          </cell>
          <cell r="AA345">
            <v>-5.5026656871267052</v>
          </cell>
          <cell r="AI345">
            <v>113.51634400017601</v>
          </cell>
          <cell r="AJ345">
            <v>-0.65725713622624138</v>
          </cell>
          <cell r="AK345">
            <v>-4.3412018437192437</v>
          </cell>
        </row>
        <row r="346">
          <cell r="E346">
            <v>106.977376008047</v>
          </cell>
          <cell r="F346">
            <v>-1.0236274172156334</v>
          </cell>
          <cell r="G346">
            <v>-4.239818922692665</v>
          </cell>
          <cell r="O346">
            <v>118.478537251284</v>
          </cell>
          <cell r="P346">
            <v>0.99805125856986532</v>
          </cell>
          <cell r="Q346">
            <v>3.837457639340955</v>
          </cell>
          <cell r="Y346">
            <v>97.492569210684294</v>
          </cell>
          <cell r="Z346">
            <v>1.249892111233919</v>
          </cell>
          <cell r="AA346">
            <v>-4.5372833997322886</v>
          </cell>
          <cell r="AI346">
            <v>112.11005456118799</v>
          </cell>
          <cell r="AJ346">
            <v>-1.2388431387341248</v>
          </cell>
          <cell r="AK346">
            <v>-4.8177592006499959</v>
          </cell>
        </row>
        <row r="347">
          <cell r="E347">
            <v>109.959536061918</v>
          </cell>
          <cell r="F347">
            <v>2.7876548903636111</v>
          </cell>
          <cell r="G347">
            <v>0.33675667767065209</v>
          </cell>
          <cell r="O347">
            <v>117.76470700975101</v>
          </cell>
          <cell r="P347">
            <v>-0.60249751397505324</v>
          </cell>
          <cell r="Q347">
            <v>-3.9807878699331654</v>
          </cell>
          <cell r="Y347">
            <v>97.942914882010498</v>
          </cell>
          <cell r="Z347">
            <v>0.46192820126935707</v>
          </cell>
          <cell r="AA347">
            <v>-5.6506646289636614E-2</v>
          </cell>
          <cell r="AI347">
            <v>116.31683508822999</v>
          </cell>
          <cell r="AJ347">
            <v>3.7523668537205124</v>
          </cell>
          <cell r="AK347">
            <v>0.83106453689664184</v>
          </cell>
        </row>
        <row r="348">
          <cell r="E348">
            <v>109.623604387304</v>
          </cell>
          <cell r="F348">
            <v>-0.30550481262929807</v>
          </cell>
          <cell r="G348">
            <v>21.358126411551094</v>
          </cell>
          <cell r="O348">
            <v>115.257348360957</v>
          </cell>
          <cell r="P348">
            <v>-2.1291257053663748</v>
          </cell>
          <cell r="Q348">
            <v>0.18231611283852697</v>
          </cell>
          <cell r="Y348">
            <v>97.932824350866397</v>
          </cell>
          <cell r="Z348">
            <v>-1.0302461547373465E-2</v>
          </cell>
          <cell r="AA348">
            <v>32.667967947331384</v>
          </cell>
          <cell r="AI348">
            <v>115.585872505852</v>
          </cell>
          <cell r="AJ348">
            <v>-0.62842372028394378</v>
          </cell>
          <cell r="AK348">
            <v>17.971514397155509</v>
          </cell>
        </row>
        <row r="349">
          <cell r="E349">
            <v>109.46148997884499</v>
          </cell>
          <cell r="F349">
            <v>-0.14788275697107389</v>
          </cell>
          <cell r="G349">
            <v>24.727675329279876</v>
          </cell>
          <cell r="O349">
            <v>121.456646707454</v>
          </cell>
          <cell r="P349">
            <v>5.3786577902888766</v>
          </cell>
          <cell r="Q349">
            <v>7.987077921920255</v>
          </cell>
          <cell r="Y349">
            <v>97.623234676465998</v>
          </cell>
          <cell r="Z349">
            <v>-0.31612452357263621</v>
          </cell>
          <cell r="AA349">
            <v>34.43643425758443</v>
          </cell>
          <cell r="AI349">
            <v>115.491260596115</v>
          </cell>
          <cell r="AJ349">
            <v>-8.1854215991838952E-2</v>
          </cell>
          <cell r="AK349">
            <v>21.813937931511688</v>
          </cell>
        </row>
        <row r="350">
          <cell r="E350">
            <v>108.969411501431</v>
          </cell>
          <cell r="F350">
            <v>-0.44954483764938491</v>
          </cell>
          <cell r="G350">
            <v>13.132791982916054</v>
          </cell>
          <cell r="O350">
            <v>121.838474220145</v>
          </cell>
          <cell r="P350">
            <v>0.31437350119725149</v>
          </cell>
          <cell r="Q350">
            <v>9.2337313566983195</v>
          </cell>
          <cell r="Y350">
            <v>97.108057168863397</v>
          </cell>
          <cell r="Z350">
            <v>-0.52772017779368907</v>
          </cell>
          <cell r="AA350">
            <v>12.210908577355879</v>
          </cell>
          <cell r="AI350">
            <v>115.070228720418</v>
          </cell>
          <cell r="AJ350">
            <v>-0.36455734704411435</v>
          </cell>
          <cell r="AK350">
            <v>13.600162567223506</v>
          </cell>
        </row>
        <row r="351">
          <cell r="E351">
            <v>108.924795732626</v>
          </cell>
          <cell r="F351">
            <v>-4.0943387864778025E-2</v>
          </cell>
          <cell r="G351">
            <v>7.0629180993103793</v>
          </cell>
          <cell r="O351">
            <v>120.536810260149</v>
          </cell>
          <cell r="P351">
            <v>-1.0683521509339378</v>
          </cell>
          <cell r="Q351">
            <v>-1.0519868357839388</v>
          </cell>
          <cell r="Y351">
            <v>97.748496632604898</v>
          </cell>
          <cell r="Z351">
            <v>0.65951217892026293</v>
          </cell>
          <cell r="AA351">
            <v>7.0269178906085363</v>
          </cell>
          <cell r="AI351">
            <v>114.555573055484</v>
          </cell>
          <cell r="AJ351">
            <v>-0.44725353434765802</v>
          </cell>
          <cell r="AK351">
            <v>7.6499523853757507</v>
          </cell>
        </row>
        <row r="352">
          <cell r="E352">
            <v>107.237065251492</v>
          </cell>
          <cell r="F352">
            <v>-1.5494456241871846</v>
          </cell>
          <cell r="G352">
            <v>3.4131268843922458</v>
          </cell>
          <cell r="O352">
            <v>116.80462651667</v>
          </cell>
          <cell r="P352">
            <v>-3.0963020635970007</v>
          </cell>
          <cell r="Q352">
            <v>5.5416035834264077E-2</v>
          </cell>
          <cell r="Y352">
            <v>98.233781490493101</v>
          </cell>
          <cell r="Z352">
            <v>0.49646273304047028</v>
          </cell>
          <cell r="AA352">
            <v>4.0009505925231297</v>
          </cell>
          <cell r="AI352">
            <v>111.42097398116699</v>
          </cell>
          <cell r="AJ352">
            <v>-2.7363130319279949</v>
          </cell>
          <cell r="AK352">
            <v>3.1544660918273308</v>
          </cell>
        </row>
        <row r="353">
          <cell r="E353">
            <v>107.570604774971</v>
          </cell>
          <cell r="F353">
            <v>0.31103007406700911</v>
          </cell>
          <cell r="G353">
            <v>0.93684840187127216</v>
          </cell>
          <cell r="O353">
            <v>116.329342901085</v>
          </cell>
          <cell r="P353">
            <v>-0.40690478601647095</v>
          </cell>
          <cell r="Q353">
            <v>-2.4740915814032203</v>
          </cell>
          <cell r="Y353">
            <v>96.814918076436996</v>
          </cell>
          <cell r="Z353">
            <v>-1.4443742188560815</v>
          </cell>
          <cell r="AA353">
            <v>8.5783814437082176E-2</v>
          </cell>
          <cell r="AI353">
            <v>112.682476125867</v>
          </cell>
          <cell r="AJ353">
            <v>1.132194504881312</v>
          </cell>
          <cell r="AK353">
            <v>1.4231309906815643</v>
          </cell>
        </row>
        <row r="354">
          <cell r="E354">
            <v>107.89997618158699</v>
          </cell>
          <cell r="F354">
            <v>0.30619090345824773</v>
          </cell>
          <cell r="G354">
            <v>9.8666950290541663E-2</v>
          </cell>
          <cell r="O354">
            <v>116.228252214177</v>
          </cell>
          <cell r="P354">
            <v>-8.6900419435831378E-2</v>
          </cell>
          <cell r="Q354">
            <v>-4.4245779310426041</v>
          </cell>
          <cell r="Y354">
            <v>98.116551377767394</v>
          </cell>
          <cell r="Z354">
            <v>1.3444553041946916</v>
          </cell>
          <cell r="AA354">
            <v>0.67015900562487007</v>
          </cell>
          <cell r="AI354">
            <v>112.492770780482</v>
          </cell>
          <cell r="AJ354">
            <v>-0.16835390196172639</v>
          </cell>
          <cell r="AK354">
            <v>-5.4269538867805493E-2</v>
          </cell>
        </row>
        <row r="355">
          <cell r="E355">
            <v>108.77567038597201</v>
          </cell>
          <cell r="F355">
            <v>0.81157960861018008</v>
          </cell>
          <cell r="G355">
            <v>0.25829226024735596</v>
          </cell>
          <cell r="O355">
            <v>120.794805621021</v>
          </cell>
          <cell r="P355">
            <v>3.9289530039814169</v>
          </cell>
          <cell r="Q355">
            <v>5.4367943939510157</v>
          </cell>
          <cell r="Y355">
            <v>98.417707393051501</v>
          </cell>
          <cell r="Z355">
            <v>0.3069370162885221</v>
          </cell>
          <cell r="AA355">
            <v>0.27026780087397284</v>
          </cell>
          <cell r="AI355">
            <v>113.77495200483899</v>
          </cell>
          <cell r="AJ355">
            <v>1.1397898864621503</v>
          </cell>
          <cell r="AK355">
            <v>7.529594993632252E-2</v>
          </cell>
        </row>
        <row r="356">
          <cell r="E356">
            <v>109.77813263839801</v>
          </cell>
          <cell r="F356">
            <v>0.92158682991236862</v>
          </cell>
          <cell r="G356">
            <v>1.1861089978222916</v>
          </cell>
          <cell r="O356">
            <v>122.088981562847</v>
          </cell>
          <cell r="P356">
            <v>1.0713837695027317</v>
          </cell>
          <cell r="Q356">
            <v>8.8202879072451967</v>
          </cell>
          <cell r="Y356">
            <v>99.541820707121204</v>
          </cell>
          <cell r="Z356">
            <v>1.1421860393275862</v>
          </cell>
          <cell r="AA356">
            <v>1.7999240726477368</v>
          </cell>
          <cell r="AI356">
            <v>114.776244763932</v>
          </cell>
          <cell r="AJ356">
            <v>0.88006432123164391</v>
          </cell>
          <cell r="AK356">
            <v>0.44533296839772174</v>
          </cell>
        </row>
        <row r="357">
          <cell r="E357">
            <v>109.956724623545</v>
          </cell>
          <cell r="F357">
            <v>0.16268448082941145</v>
          </cell>
          <cell r="G357">
            <v>1.7328911068445512</v>
          </cell>
          <cell r="O357">
            <v>117.82278145417401</v>
          </cell>
          <cell r="P357">
            <v>-3.494336715780455</v>
          </cell>
          <cell r="Q357">
            <v>0.43904657176190637</v>
          </cell>
          <cell r="Y357">
            <v>100.060724785055</v>
          </cell>
          <cell r="Z357">
            <v>0.52129253237245265</v>
          </cell>
          <cell r="AA357">
            <v>3.9170233288754872</v>
          </cell>
          <cell r="AI357">
            <v>114.725518461555</v>
          </cell>
          <cell r="AJ357">
            <v>-4.4195819859182972E-2</v>
          </cell>
          <cell r="AK357">
            <v>1.0651985597572786</v>
          </cell>
        </row>
        <row r="358">
          <cell r="E358">
            <v>110.01007820983401</v>
          </cell>
          <cell r="F358">
            <v>4.8522349562230005E-2</v>
          </cell>
          <cell r="G358">
            <v>2.8349005322012002</v>
          </cell>
          <cell r="O358">
            <v>115.268971332601</v>
          </cell>
          <cell r="P358">
            <v>-2.167501131830174</v>
          </cell>
          <cell r="Q358">
            <v>-2.7089850981834385</v>
          </cell>
          <cell r="Y358">
            <v>99.872685953737005</v>
          </cell>
          <cell r="Z358">
            <v>-0.18792471443909164</v>
          </cell>
          <cell r="AA358">
            <v>2.4413314392291872</v>
          </cell>
          <cell r="AI358">
            <v>115.563351652805</v>
          </cell>
          <cell r="AJ358">
            <v>0.73029366307091337</v>
          </cell>
          <cell r="AK358">
            <v>3.0802742047835192</v>
          </cell>
        </row>
        <row r="359">
          <cell r="E359">
            <v>110.545173235208</v>
          </cell>
          <cell r="F359">
            <v>0.48640545855567208</v>
          </cell>
          <cell r="G359">
            <v>0.53259334684735726</v>
          </cell>
          <cell r="O359">
            <v>121.404697567876</v>
          </cell>
          <cell r="P359">
            <v>5.322964336665037</v>
          </cell>
          <cell r="Q359">
            <v>3.0909010437427562</v>
          </cell>
          <cell r="Y359">
            <v>100.266248746103</v>
          </cell>
          <cell r="Z359">
            <v>0.39406449181540459</v>
          </cell>
          <cell r="AA359">
            <v>2.372130609846939</v>
          </cell>
          <cell r="AI359">
            <v>115.730985207614</v>
          </cell>
          <cell r="AJ359">
            <v>0.14505771285746594</v>
          </cell>
          <cell r="AK359">
            <v>-0.50366731537323051</v>
          </cell>
        </row>
        <row r="360">
          <cell r="E360">
            <v>111.604054635003</v>
          </cell>
          <cell r="F360">
            <v>0.95787212485705098</v>
          </cell>
          <cell r="G360">
            <v>1.8065910702060088</v>
          </cell>
          <cell r="O360">
            <v>121.46016378852499</v>
          </cell>
          <cell r="P360">
            <v>4.568704651479738E-2</v>
          </cell>
          <cell r="Q360">
            <v>5.3817092929661561</v>
          </cell>
          <cell r="Y360">
            <v>100.643978736176</v>
          </cell>
          <cell r="Z360">
            <v>0.37672695926771471</v>
          </cell>
          <cell r="AA360">
            <v>2.7683816976382474</v>
          </cell>
          <cell r="AI360">
            <v>117.135828360446</v>
          </cell>
          <cell r="AJ360">
            <v>1.2138867999021974</v>
          </cell>
          <cell r="AK360">
            <v>1.3409561402199308</v>
          </cell>
        </row>
        <row r="361">
          <cell r="E361">
            <v>111.667116397778</v>
          </cell>
          <cell r="F361">
            <v>5.6504902963649961E-2</v>
          </cell>
          <cell r="G361">
            <v>2.0149793496866133</v>
          </cell>
          <cell r="O361">
            <v>125.22427615940001</v>
          </cell>
          <cell r="P361">
            <v>3.0990509591512838</v>
          </cell>
          <cell r="Q361">
            <v>3.1020364501095528</v>
          </cell>
          <cell r="Y361">
            <v>100.899238492739</v>
          </cell>
          <cell r="Z361">
            <v>0.25362645611630708</v>
          </cell>
          <cell r="AA361">
            <v>3.3557624136610884</v>
          </cell>
          <cell r="AI361">
            <v>117.05832625972801</v>
          </cell>
          <cell r="AJ361">
            <v>-6.6164299858373354E-2</v>
          </cell>
          <cell r="AK361">
            <v>1.3568694769842369</v>
          </cell>
        </row>
        <row r="362">
          <cell r="E362">
            <v>111.35413869494</v>
          </cell>
          <cell r="F362">
            <v>-0.28027741105368653</v>
          </cell>
          <cell r="G362">
            <v>2.1884372510148786</v>
          </cell>
          <cell r="O362">
            <v>117.952485236577</v>
          </cell>
          <cell r="P362">
            <v>-5.8070137403442583</v>
          </cell>
          <cell r="Q362">
            <v>-3.1894596583231682</v>
          </cell>
          <cell r="Y362">
            <v>100.805810640704</v>
          </cell>
          <cell r="Z362">
            <v>-9.2595200351019979E-2</v>
          </cell>
          <cell r="AA362">
            <v>3.8078750411106381</v>
          </cell>
          <cell r="AI362">
            <v>116.921593973564</v>
          </cell>
          <cell r="AJ362">
            <v>-0.11680697181729593</v>
          </cell>
          <cell r="AK362">
            <v>1.6089002983075626</v>
          </cell>
        </row>
        <row r="363">
          <cell r="E363">
            <v>111.890858532339</v>
          </cell>
          <cell r="F363">
            <v>0.481993613968279</v>
          </cell>
          <cell r="G363">
            <v>2.7230372843605735</v>
          </cell>
          <cell r="O363">
            <v>119.127736892719</v>
          </cell>
          <cell r="P363">
            <v>0.99637718847958023</v>
          </cell>
          <cell r="Q363">
            <v>-1.1689983867906073</v>
          </cell>
          <cell r="Y363">
            <v>101.284107219974</v>
          </cell>
          <cell r="Z363">
            <v>0.47447322354736698</v>
          </cell>
          <cell r="AA363">
            <v>3.6170485574401883</v>
          </cell>
          <cell r="AI363">
            <v>117.207813344648</v>
          </cell>
          <cell r="AJ363">
            <v>0.24479598794104884</v>
          </cell>
          <cell r="AK363">
            <v>2.315243351695695</v>
          </cell>
        </row>
        <row r="364">
          <cell r="E364">
            <v>112.26281622786</v>
          </cell>
          <cell r="F364">
            <v>0.33242902985992639</v>
          </cell>
          <cell r="G364">
            <v>4.6865801153562234</v>
          </cell>
          <cell r="O364">
            <v>125.165102281674</v>
          </cell>
          <cell r="P364">
            <v>5.067976229911908</v>
          </cell>
          <cell r="Q364">
            <v>7.157658060582742</v>
          </cell>
          <cell r="Y364">
            <v>101.085618377926</v>
          </cell>
          <cell r="Z364">
            <v>-0.19597234699114674</v>
          </cell>
          <cell r="AA364">
            <v>2.9031121923255001</v>
          </cell>
          <cell r="AI364">
            <v>117.61479024185201</v>
          </cell>
          <cell r="AJ364">
            <v>0.34722676380565254</v>
          </cell>
          <cell r="AK364">
            <v>5.558932074792243</v>
          </cell>
        </row>
        <row r="365">
          <cell r="E365">
            <v>113.05199608309201</v>
          </cell>
          <cell r="F365">
            <v>0.70297528758784811</v>
          </cell>
          <cell r="G365">
            <v>5.0956219123129705</v>
          </cell>
          <cell r="O365">
            <v>125.610509311115</v>
          </cell>
          <cell r="P365">
            <v>0.35585560297681784</v>
          </cell>
          <cell r="Q365">
            <v>7.9783536797949459</v>
          </cell>
          <cell r="Y365">
            <v>100.90386975481999</v>
          </cell>
          <cell r="Z365">
            <v>-0.17979671690437904</v>
          </cell>
          <cell r="AA365">
            <v>4.2234727453414793</v>
          </cell>
          <cell r="AI365">
            <v>118.838983341684</v>
          </cell>
          <cell r="AJ365">
            <v>1.0408496221560926</v>
          </cell>
          <cell r="AK365">
            <v>5.4635888626907221</v>
          </cell>
        </row>
        <row r="366">
          <cell r="E366">
            <v>113.048237328472</v>
          </cell>
          <cell r="F366">
            <v>-3.3248016401588032E-3</v>
          </cell>
          <cell r="G366">
            <v>4.7713274173674467</v>
          </cell>
          <cell r="O366">
            <v>122.203392993596</v>
          </cell>
          <cell r="P366">
            <v>-2.7124452692729561</v>
          </cell>
          <cell r="Q366">
            <v>5.1408677886753695</v>
          </cell>
          <cell r="Y366">
            <v>101.294994078448</v>
          </cell>
          <cell r="Z366">
            <v>0.38762073702265365</v>
          </cell>
          <cell r="AA366">
            <v>3.2394561937292274</v>
          </cell>
          <cell r="AI366">
            <v>118.677521236335</v>
          </cell>
          <cell r="AJ366">
            <v>-0.13586627957323794</v>
          </cell>
          <cell r="AK366">
            <v>5.4979092549172712</v>
          </cell>
        </row>
        <row r="367">
          <cell r="E367">
            <v>112.53723324378601</v>
          </cell>
          <cell r="F367">
            <v>-0.45202304499558643</v>
          </cell>
          <cell r="G367">
            <v>3.4580920940011048</v>
          </cell>
          <cell r="O367">
            <v>128.690030938538</v>
          </cell>
          <cell r="P367">
            <v>5.3080669742794573</v>
          </cell>
          <cell r="Q367">
            <v>6.5360635972107204</v>
          </cell>
          <cell r="Y367">
            <v>101.31128647794201</v>
          </cell>
          <cell r="Z367">
            <v>1.6084111206304819E-2</v>
          </cell>
          <cell r="AA367">
            <v>2.9401000709500344</v>
          </cell>
          <cell r="AI367">
            <v>117.559693535386</v>
          </cell>
          <cell r="AJ367">
            <v>-0.94190347869075319</v>
          </cell>
          <cell r="AK367">
            <v>3.3265156028244598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2020156007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09B1E-9437-4313-9B59-ED2C01789B8F}">
  <sheetPr transitionEvaluation="1" codeName="Hoja1">
    <pageSetUpPr fitToPage="1"/>
  </sheetPr>
  <dimension ref="A1:P197"/>
  <sheetViews>
    <sheetView showGridLines="0" tabSelected="1" topLeftCell="B1" zoomScaleNormal="100" zoomScaleSheetLayoutView="100" workbookViewId="0"/>
  </sheetViews>
  <sheetFormatPr baseColWidth="10" defaultColWidth="0" defaultRowHeight="12.75" customHeight="1" zeroHeight="1" x14ac:dyDescent="0.2"/>
  <cols>
    <col min="1" max="1" width="5.625" style="3" customWidth="1"/>
    <col min="2" max="2" width="10.875" style="3" customWidth="1"/>
    <col min="3" max="14" width="10.625" style="3" customWidth="1"/>
    <col min="15" max="15" width="1.625" style="3" customWidth="1"/>
    <col min="16" max="16" width="9.625" style="3" customWidth="1"/>
    <col min="17" max="16384" width="0" style="3" hidden="1"/>
  </cols>
  <sheetData>
    <row r="1" spans="2:16" ht="1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6" ht="20.25" x14ac:dyDescent="0.2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6" ht="15" customHeight="1" x14ac:dyDescent="0.25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6" x14ac:dyDescent="0.2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2:16" x14ac:dyDescent="0.2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tr">
        <f>[1]Control!F4</f>
        <v>25 de enero de 2023</v>
      </c>
    </row>
    <row r="6" spans="2:16" x14ac:dyDescent="0.2">
      <c r="B6" s="6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tr">
        <f>+[1]Control!F5</f>
        <v>Número 267</v>
      </c>
    </row>
    <row r="7" spans="2:16" ht="20.100000000000001" customHeight="1" x14ac:dyDescent="0.2">
      <c r="B7" s="37" t="s">
        <v>2</v>
      </c>
      <c r="C7" s="40" t="s">
        <v>3</v>
      </c>
      <c r="D7" s="40"/>
      <c r="E7" s="41"/>
      <c r="F7" s="40" t="s">
        <v>4</v>
      </c>
      <c r="G7" s="40"/>
      <c r="H7" s="41"/>
      <c r="I7" s="40" t="s">
        <v>5</v>
      </c>
      <c r="J7" s="40"/>
      <c r="K7" s="41"/>
      <c r="L7" s="40" t="s">
        <v>6</v>
      </c>
      <c r="M7" s="40"/>
      <c r="N7" s="41"/>
    </row>
    <row r="8" spans="2:16" s="7" customFormat="1" ht="24.75" customHeight="1" x14ac:dyDescent="0.2">
      <c r="B8" s="38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5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6" s="7" customFormat="1" ht="12" x14ac:dyDescent="0.2">
      <c r="B9" s="39"/>
      <c r="C9" s="43"/>
      <c r="D9" s="8" t="s">
        <v>9</v>
      </c>
      <c r="E9" s="9" t="s">
        <v>10</v>
      </c>
      <c r="F9" s="43"/>
      <c r="G9" s="8" t="s">
        <v>9</v>
      </c>
      <c r="H9" s="9" t="s">
        <v>10</v>
      </c>
      <c r="I9" s="43"/>
      <c r="J9" s="8" t="s">
        <v>9</v>
      </c>
      <c r="K9" s="9" t="s">
        <v>10</v>
      </c>
      <c r="L9" s="43"/>
      <c r="M9" s="8" t="s">
        <v>9</v>
      </c>
      <c r="N9" s="9" t="s">
        <v>10</v>
      </c>
    </row>
    <row r="10" spans="2:16" s="7" customFormat="1" ht="17.100000000000001" customHeight="1" x14ac:dyDescent="0.2">
      <c r="B10" s="10">
        <f>+[1]ControlX!C3</f>
        <v>2021</v>
      </c>
      <c r="C10" s="11"/>
      <c r="D10" s="12"/>
      <c r="E10" s="13"/>
      <c r="F10" s="11"/>
      <c r="G10" s="12"/>
      <c r="H10" s="13"/>
      <c r="I10" s="11"/>
      <c r="J10" s="12"/>
      <c r="K10" s="13"/>
      <c r="L10" s="11"/>
      <c r="M10" s="12"/>
      <c r="N10" s="13"/>
      <c r="P10" s="14"/>
    </row>
    <row r="11" spans="2:16" s="7" customFormat="1" ht="17.100000000000001" customHeight="1" x14ac:dyDescent="0.2">
      <c r="B11" s="15" t="s">
        <v>11</v>
      </c>
      <c r="C11" s="11">
        <f>IF([1]Series!E345="","",[1]Series!E345)</f>
        <v>108.083750915978</v>
      </c>
      <c r="D11" s="12">
        <f>IF([1]Series!F345="","",[1]Series!F345)</f>
        <v>-0.37565826427394811</v>
      </c>
      <c r="E11" s="13">
        <f>IF([1]Series!G345="","",[1]Series!G345)</f>
        <v>-4.6101938707827053</v>
      </c>
      <c r="F11" s="11">
        <f>IF([1]Series!O345="","",[1]Series!O345)</f>
        <v>117.30774581775</v>
      </c>
      <c r="G11" s="12">
        <f>IF([1]Series!P345="","",[1]Series!P345)</f>
        <v>4.5586793355819388</v>
      </c>
      <c r="H11" s="13">
        <f>IF([1]Series!Q345="","",[1]Series!Q345)</f>
        <v>1.3060141641126637</v>
      </c>
      <c r="I11" s="11">
        <f>IF([1]Series!Y345="","",[1]Series!Y345)</f>
        <v>96.289059847667005</v>
      </c>
      <c r="J11" s="12">
        <f>IF([1]Series!Z345="","",[1]Series!Z345)</f>
        <v>-1.5266255741905876</v>
      </c>
      <c r="K11" s="13">
        <f>IF([1]Series!AA345="","",[1]Series!AA345)</f>
        <v>-5.5026656871267052</v>
      </c>
      <c r="L11" s="11">
        <f>IF([1]Series!AI345="","",[1]Series!AI345)</f>
        <v>113.51634400017601</v>
      </c>
      <c r="M11" s="12">
        <f>IF([1]Series!AJ345="","",[1]Series!AJ345)</f>
        <v>-0.65725713622624138</v>
      </c>
      <c r="N11" s="13">
        <f>IF([1]Series!AK345="","",[1]Series!AK345)</f>
        <v>-4.3412018437192437</v>
      </c>
      <c r="P11" s="14"/>
    </row>
    <row r="12" spans="2:16" s="7" customFormat="1" ht="17.100000000000001" customHeight="1" x14ac:dyDescent="0.2">
      <c r="B12" s="15" t="s">
        <v>12</v>
      </c>
      <c r="C12" s="11">
        <f>IF([1]Series!E346="","",[1]Series!E346)</f>
        <v>106.977376008047</v>
      </c>
      <c r="D12" s="12">
        <f>IF([1]Series!F346="","",[1]Series!F346)</f>
        <v>-1.0236274172156334</v>
      </c>
      <c r="E12" s="13">
        <f>IF([1]Series!G346="","",[1]Series!G346)</f>
        <v>-4.239818922692665</v>
      </c>
      <c r="F12" s="11">
        <f>IF([1]Series!O346="","",[1]Series!O346)</f>
        <v>118.478537251284</v>
      </c>
      <c r="G12" s="12">
        <f>IF([1]Series!P346="","",[1]Series!P346)</f>
        <v>0.99805125856986532</v>
      </c>
      <c r="H12" s="13">
        <f>IF([1]Series!Q346="","",[1]Series!Q346)</f>
        <v>3.837457639340955</v>
      </c>
      <c r="I12" s="11">
        <f>IF([1]Series!Y346="","",[1]Series!Y346)</f>
        <v>97.492569210684294</v>
      </c>
      <c r="J12" s="12">
        <f>IF([1]Series!Z346="","",[1]Series!Z346)</f>
        <v>1.249892111233919</v>
      </c>
      <c r="K12" s="13">
        <f>IF([1]Series!AA346="","",[1]Series!AA346)</f>
        <v>-4.5372833997322886</v>
      </c>
      <c r="L12" s="11">
        <f>IF([1]Series!AI346="","",[1]Series!AI346)</f>
        <v>112.11005456118799</v>
      </c>
      <c r="M12" s="12">
        <f>IF([1]Series!AJ346="","",[1]Series!AJ346)</f>
        <v>-1.2388431387341248</v>
      </c>
      <c r="N12" s="13">
        <f>IF([1]Series!AK346="","",[1]Series!AK346)</f>
        <v>-4.8177592006499959</v>
      </c>
      <c r="P12" s="14"/>
    </row>
    <row r="13" spans="2:16" s="7" customFormat="1" ht="17.100000000000001" customHeight="1" x14ac:dyDescent="0.2">
      <c r="B13" s="15" t="s">
        <v>13</v>
      </c>
      <c r="C13" s="11">
        <f>IF([1]Series!E347="","",[1]Series!E347)</f>
        <v>109.959536061918</v>
      </c>
      <c r="D13" s="12">
        <f>IF([1]Series!F347="","",[1]Series!F347)</f>
        <v>2.7876548903636111</v>
      </c>
      <c r="E13" s="13">
        <f>IF([1]Series!G347="","",[1]Series!G347)</f>
        <v>0.33675667767065209</v>
      </c>
      <c r="F13" s="11">
        <f>IF([1]Series!O347="","",[1]Series!O347)</f>
        <v>117.76470700975101</v>
      </c>
      <c r="G13" s="12">
        <f>IF([1]Series!P347="","",[1]Series!P347)</f>
        <v>-0.60249751397505324</v>
      </c>
      <c r="H13" s="13">
        <f>IF([1]Series!Q347="","",[1]Series!Q347)</f>
        <v>-3.9807878699331654</v>
      </c>
      <c r="I13" s="11">
        <f>IF([1]Series!Y347="","",[1]Series!Y347)</f>
        <v>97.942914882010498</v>
      </c>
      <c r="J13" s="12">
        <f>IF([1]Series!Z347="","",[1]Series!Z347)</f>
        <v>0.46192820126935707</v>
      </c>
      <c r="K13" s="13">
        <f>IF([1]Series!AA347="","",[1]Series!AA347)</f>
        <v>-5.6506646289636614E-2</v>
      </c>
      <c r="L13" s="11">
        <f>IF([1]Series!AI347="","",[1]Series!AI347)</f>
        <v>116.31683508822999</v>
      </c>
      <c r="M13" s="12">
        <f>IF([1]Series!AJ347="","",[1]Series!AJ347)</f>
        <v>3.7523668537205124</v>
      </c>
      <c r="N13" s="13">
        <f>IF([1]Series!AK347="","",[1]Series!AK347)</f>
        <v>0.83106453689664184</v>
      </c>
      <c r="P13" s="14"/>
    </row>
    <row r="14" spans="2:16" s="7" customFormat="1" ht="17.100000000000001" customHeight="1" x14ac:dyDescent="0.2">
      <c r="B14" s="15" t="s">
        <v>14</v>
      </c>
      <c r="C14" s="11">
        <f>IF([1]Series!E348="","",[1]Series!E348)</f>
        <v>109.623604387304</v>
      </c>
      <c r="D14" s="12">
        <f>IF([1]Series!F348="","",[1]Series!F348)</f>
        <v>-0.30550481262929807</v>
      </c>
      <c r="E14" s="13">
        <f>IF([1]Series!G348="","",[1]Series!G348)</f>
        <v>21.358126411551094</v>
      </c>
      <c r="F14" s="11">
        <f>IF([1]Series!O348="","",[1]Series!O348)</f>
        <v>115.257348360957</v>
      </c>
      <c r="G14" s="12">
        <f>IF([1]Series!P348="","",[1]Series!P348)</f>
        <v>-2.1291257053663748</v>
      </c>
      <c r="H14" s="13">
        <f>IF([1]Series!Q348="","",[1]Series!Q348)</f>
        <v>0.18231611283852697</v>
      </c>
      <c r="I14" s="11">
        <f>IF([1]Series!Y348="","",[1]Series!Y348)</f>
        <v>97.932824350866397</v>
      </c>
      <c r="J14" s="12">
        <f>IF([1]Series!Z348="","",[1]Series!Z348)</f>
        <v>-1.0302461547373465E-2</v>
      </c>
      <c r="K14" s="13">
        <f>IF([1]Series!AA348="","",[1]Series!AA348)</f>
        <v>32.667967947331384</v>
      </c>
      <c r="L14" s="11">
        <f>IF([1]Series!AI348="","",[1]Series!AI348)</f>
        <v>115.585872505852</v>
      </c>
      <c r="M14" s="12">
        <f>IF([1]Series!AJ348="","",[1]Series!AJ348)</f>
        <v>-0.62842372028394378</v>
      </c>
      <c r="N14" s="13">
        <f>IF([1]Series!AK348="","",[1]Series!AK348)</f>
        <v>17.971514397155509</v>
      </c>
      <c r="P14" s="14"/>
    </row>
    <row r="15" spans="2:16" s="7" customFormat="1" ht="17.100000000000001" customHeight="1" x14ac:dyDescent="0.2">
      <c r="B15" s="15" t="s">
        <v>15</v>
      </c>
      <c r="C15" s="11">
        <f>IF([1]Series!E349="","",[1]Series!E349)</f>
        <v>109.46148997884499</v>
      </c>
      <c r="D15" s="12">
        <f>IF([1]Series!F349="","",[1]Series!F349)</f>
        <v>-0.14788275697107389</v>
      </c>
      <c r="E15" s="13">
        <f>IF([1]Series!G349="","",[1]Series!G349)</f>
        <v>24.727675329279876</v>
      </c>
      <c r="F15" s="11">
        <f>IF([1]Series!O349="","",[1]Series!O349)</f>
        <v>121.456646707454</v>
      </c>
      <c r="G15" s="12">
        <f>IF([1]Series!P349="","",[1]Series!P349)</f>
        <v>5.3786577902888766</v>
      </c>
      <c r="H15" s="13">
        <f>IF([1]Series!Q349="","",[1]Series!Q349)</f>
        <v>7.987077921920255</v>
      </c>
      <c r="I15" s="11">
        <f>IF([1]Series!Y349="","",[1]Series!Y349)</f>
        <v>97.623234676465998</v>
      </c>
      <c r="J15" s="12">
        <f>IF([1]Series!Z349="","",[1]Series!Z349)</f>
        <v>-0.31612452357263621</v>
      </c>
      <c r="K15" s="13">
        <f>IF([1]Series!AA349="","",[1]Series!AA349)</f>
        <v>34.43643425758443</v>
      </c>
      <c r="L15" s="11">
        <f>IF([1]Series!AI349="","",[1]Series!AI349)</f>
        <v>115.491260596115</v>
      </c>
      <c r="M15" s="12">
        <f>IF([1]Series!AJ349="","",[1]Series!AJ349)</f>
        <v>-8.1854215991838952E-2</v>
      </c>
      <c r="N15" s="13">
        <f>IF([1]Series!AK349="","",[1]Series!AK349)</f>
        <v>21.813937931511688</v>
      </c>
      <c r="P15" s="14"/>
    </row>
    <row r="16" spans="2:16" s="7" customFormat="1" ht="17.100000000000001" customHeight="1" x14ac:dyDescent="0.2">
      <c r="B16" s="15" t="s">
        <v>16</v>
      </c>
      <c r="C16" s="11">
        <f>IF([1]Series!E350="","",[1]Series!E350)</f>
        <v>108.969411501431</v>
      </c>
      <c r="D16" s="12">
        <f>IF([1]Series!F350="","",[1]Series!F350)</f>
        <v>-0.44954483764938491</v>
      </c>
      <c r="E16" s="13">
        <f>IF([1]Series!G350="","",[1]Series!G350)</f>
        <v>13.132791982916054</v>
      </c>
      <c r="F16" s="11">
        <f>IF([1]Series!O350="","",[1]Series!O350)</f>
        <v>121.838474220145</v>
      </c>
      <c r="G16" s="12">
        <f>IF([1]Series!P350="","",[1]Series!P350)</f>
        <v>0.31437350119725149</v>
      </c>
      <c r="H16" s="13">
        <f>IF([1]Series!Q350="","",[1]Series!Q350)</f>
        <v>9.2337313566983195</v>
      </c>
      <c r="I16" s="11">
        <f>IF([1]Series!Y350="","",[1]Series!Y350)</f>
        <v>97.108057168863397</v>
      </c>
      <c r="J16" s="12">
        <f>IF([1]Series!Z350="","",[1]Series!Z350)</f>
        <v>-0.52772017779368907</v>
      </c>
      <c r="K16" s="13">
        <f>IF([1]Series!AA350="","",[1]Series!AA350)</f>
        <v>12.210908577355879</v>
      </c>
      <c r="L16" s="11">
        <f>IF([1]Series!AI350="","",[1]Series!AI350)</f>
        <v>115.070228720418</v>
      </c>
      <c r="M16" s="12">
        <f>IF([1]Series!AJ350="","",[1]Series!AJ350)</f>
        <v>-0.36455734704411435</v>
      </c>
      <c r="N16" s="13">
        <f>IF([1]Series!AK350="","",[1]Series!AK350)</f>
        <v>13.600162567223506</v>
      </c>
      <c r="P16" s="14"/>
    </row>
    <row r="17" spans="2:16" s="7" customFormat="1" ht="17.100000000000001" customHeight="1" x14ac:dyDescent="0.2">
      <c r="B17" s="15" t="s">
        <v>17</v>
      </c>
      <c r="C17" s="11">
        <f>IF([1]Series!E351="","",[1]Series!E351)</f>
        <v>108.924795732626</v>
      </c>
      <c r="D17" s="12">
        <f>IF([1]Series!F351="","",[1]Series!F351)</f>
        <v>-4.0943387864778025E-2</v>
      </c>
      <c r="E17" s="13">
        <f>IF([1]Series!G351="","",[1]Series!G351)</f>
        <v>7.0629180993103793</v>
      </c>
      <c r="F17" s="11">
        <f>IF([1]Series!O351="","",[1]Series!O351)</f>
        <v>120.536810260149</v>
      </c>
      <c r="G17" s="12">
        <f>IF([1]Series!P351="","",[1]Series!P351)</f>
        <v>-1.0683521509339378</v>
      </c>
      <c r="H17" s="13">
        <f>IF([1]Series!Q351="","",[1]Series!Q351)</f>
        <v>-1.0519868357839388</v>
      </c>
      <c r="I17" s="11">
        <f>IF([1]Series!Y351="","",[1]Series!Y351)</f>
        <v>97.748496632604898</v>
      </c>
      <c r="J17" s="12">
        <f>IF([1]Series!Z351="","",[1]Series!Z351)</f>
        <v>0.65951217892026293</v>
      </c>
      <c r="K17" s="13">
        <f>IF([1]Series!AA351="","",[1]Series!AA351)</f>
        <v>7.0269178906085363</v>
      </c>
      <c r="L17" s="11">
        <f>IF([1]Series!AI351="","",[1]Series!AI351)</f>
        <v>114.555573055484</v>
      </c>
      <c r="M17" s="12">
        <f>IF([1]Series!AJ351="","",[1]Series!AJ351)</f>
        <v>-0.44725353434765802</v>
      </c>
      <c r="N17" s="13">
        <f>IF([1]Series!AK351="","",[1]Series!AK351)</f>
        <v>7.6499523853757507</v>
      </c>
      <c r="P17" s="14"/>
    </row>
    <row r="18" spans="2:16" s="7" customFormat="1" ht="17.100000000000001" customHeight="1" x14ac:dyDescent="0.2">
      <c r="B18" s="15" t="s">
        <v>18</v>
      </c>
      <c r="C18" s="11">
        <f>IF([1]Series!E352="","",[1]Series!E352)</f>
        <v>107.237065251492</v>
      </c>
      <c r="D18" s="12">
        <f>IF([1]Series!F352="","",[1]Series!F352)</f>
        <v>-1.5494456241871846</v>
      </c>
      <c r="E18" s="13">
        <f>IF([1]Series!G352="","",[1]Series!G352)</f>
        <v>3.4131268843922458</v>
      </c>
      <c r="F18" s="11">
        <f>IF([1]Series!O352="","",[1]Series!O352)</f>
        <v>116.80462651667</v>
      </c>
      <c r="G18" s="12">
        <f>IF([1]Series!P352="","",[1]Series!P352)</f>
        <v>-3.0963020635970007</v>
      </c>
      <c r="H18" s="13">
        <f>IF([1]Series!Q352="","",[1]Series!Q352)</f>
        <v>5.5416035834264077E-2</v>
      </c>
      <c r="I18" s="11">
        <f>IF([1]Series!Y352="","",[1]Series!Y352)</f>
        <v>98.233781490493101</v>
      </c>
      <c r="J18" s="12">
        <f>IF([1]Series!Z352="","",[1]Series!Z352)</f>
        <v>0.49646273304047028</v>
      </c>
      <c r="K18" s="13">
        <f>IF([1]Series!AA352="","",[1]Series!AA352)</f>
        <v>4.0009505925231297</v>
      </c>
      <c r="L18" s="11">
        <f>IF([1]Series!AI352="","",[1]Series!AI352)</f>
        <v>111.42097398116699</v>
      </c>
      <c r="M18" s="12">
        <f>IF([1]Series!AJ352="","",[1]Series!AJ352)</f>
        <v>-2.7363130319279949</v>
      </c>
      <c r="N18" s="13">
        <f>IF([1]Series!AK352="","",[1]Series!AK352)</f>
        <v>3.1544660918273308</v>
      </c>
      <c r="P18" s="14"/>
    </row>
    <row r="19" spans="2:16" s="7" customFormat="1" ht="17.100000000000001" customHeight="1" x14ac:dyDescent="0.2">
      <c r="B19" s="15" t="s">
        <v>19</v>
      </c>
      <c r="C19" s="11">
        <f>IF([1]Series!E353="","",[1]Series!E353)</f>
        <v>107.570604774971</v>
      </c>
      <c r="D19" s="12">
        <f>IF([1]Series!F353="","",[1]Series!F353)</f>
        <v>0.31103007406700911</v>
      </c>
      <c r="E19" s="13">
        <f>IF([1]Series!G353="","",[1]Series!G353)</f>
        <v>0.93684840187127216</v>
      </c>
      <c r="F19" s="11">
        <f>IF([1]Series!O353="","",[1]Series!O353)</f>
        <v>116.329342901085</v>
      </c>
      <c r="G19" s="12">
        <f>IF([1]Series!P353="","",[1]Series!P353)</f>
        <v>-0.40690478601647095</v>
      </c>
      <c r="H19" s="13">
        <f>IF([1]Series!Q353="","",[1]Series!Q353)</f>
        <v>-2.4740915814032203</v>
      </c>
      <c r="I19" s="11">
        <f>IF([1]Series!Y353="","",[1]Series!Y353)</f>
        <v>96.814918076436996</v>
      </c>
      <c r="J19" s="12">
        <f>IF([1]Series!Z353="","",[1]Series!Z353)</f>
        <v>-1.4443742188560815</v>
      </c>
      <c r="K19" s="13">
        <f>IF([1]Series!AA353="","",[1]Series!AA353)</f>
        <v>8.5783814437082176E-2</v>
      </c>
      <c r="L19" s="11">
        <f>IF([1]Series!AI353="","",[1]Series!AI353)</f>
        <v>112.682476125867</v>
      </c>
      <c r="M19" s="12">
        <f>IF([1]Series!AJ353="","",[1]Series!AJ353)</f>
        <v>1.132194504881312</v>
      </c>
      <c r="N19" s="13">
        <f>IF([1]Series!AK353="","",[1]Series!AK353)</f>
        <v>1.4231309906815643</v>
      </c>
      <c r="P19" s="14"/>
    </row>
    <row r="20" spans="2:16" s="7" customFormat="1" ht="17.100000000000001" customHeight="1" x14ac:dyDescent="0.2">
      <c r="B20" s="15" t="s">
        <v>20</v>
      </c>
      <c r="C20" s="11">
        <f>IF([1]Series!E354="","",[1]Series!E354)</f>
        <v>107.89997618158699</v>
      </c>
      <c r="D20" s="12">
        <f>IF([1]Series!F354="","",[1]Series!F354)</f>
        <v>0.30619090345824773</v>
      </c>
      <c r="E20" s="13">
        <f>IF([1]Series!G354="","",[1]Series!G354)</f>
        <v>9.8666950290541663E-2</v>
      </c>
      <c r="F20" s="11">
        <f>IF([1]Series!O354="","",[1]Series!O354)</f>
        <v>116.228252214177</v>
      </c>
      <c r="G20" s="12">
        <f>IF([1]Series!P354="","",[1]Series!P354)</f>
        <v>-8.6900419435831378E-2</v>
      </c>
      <c r="H20" s="13">
        <f>IF([1]Series!Q354="","",[1]Series!Q354)</f>
        <v>-4.4245779310426041</v>
      </c>
      <c r="I20" s="11">
        <f>IF([1]Series!Y354="","",[1]Series!Y354)</f>
        <v>98.116551377767394</v>
      </c>
      <c r="J20" s="12">
        <f>IF([1]Series!Z354="","",[1]Series!Z354)</f>
        <v>1.3444553041946916</v>
      </c>
      <c r="K20" s="13">
        <f>IF([1]Series!AA354="","",[1]Series!AA354)</f>
        <v>0.67015900562487007</v>
      </c>
      <c r="L20" s="11">
        <f>IF([1]Series!AI354="","",[1]Series!AI354)</f>
        <v>112.492770780482</v>
      </c>
      <c r="M20" s="12">
        <f>IF([1]Series!AJ354="","",[1]Series!AJ354)</f>
        <v>-0.16835390196172639</v>
      </c>
      <c r="N20" s="13">
        <f>IF([1]Series!AK354="","",[1]Series!AK354)</f>
        <v>-5.4269538867805493E-2</v>
      </c>
      <c r="P20" s="14"/>
    </row>
    <row r="21" spans="2:16" s="7" customFormat="1" ht="17.100000000000001" customHeight="1" x14ac:dyDescent="0.2">
      <c r="B21" s="15" t="s">
        <v>21</v>
      </c>
      <c r="C21" s="11">
        <f>IF([1]Series!E355="","",[1]Series!E355)</f>
        <v>108.77567038597201</v>
      </c>
      <c r="D21" s="12">
        <f>IF([1]Series!F355="","",[1]Series!F355)</f>
        <v>0.81157960861018008</v>
      </c>
      <c r="E21" s="13">
        <f>IF([1]Series!G355="","",[1]Series!G355)</f>
        <v>0.25829226024735596</v>
      </c>
      <c r="F21" s="11">
        <f>IF([1]Series!O355="","",[1]Series!O355)</f>
        <v>120.794805621021</v>
      </c>
      <c r="G21" s="12">
        <f>IF([1]Series!P355="","",[1]Series!P355)</f>
        <v>3.9289530039814169</v>
      </c>
      <c r="H21" s="13">
        <f>IF([1]Series!Q355="","",[1]Series!Q355)</f>
        <v>5.4367943939510157</v>
      </c>
      <c r="I21" s="11">
        <f>IF([1]Series!Y355="","",[1]Series!Y355)</f>
        <v>98.417707393051501</v>
      </c>
      <c r="J21" s="12">
        <f>IF([1]Series!Z355="","",[1]Series!Z355)</f>
        <v>0.3069370162885221</v>
      </c>
      <c r="K21" s="13">
        <f>IF([1]Series!AA355="","",[1]Series!AA355)</f>
        <v>0.27026780087397284</v>
      </c>
      <c r="L21" s="11">
        <f>IF([1]Series!AI355="","",[1]Series!AI355)</f>
        <v>113.77495200483899</v>
      </c>
      <c r="M21" s="12">
        <f>IF([1]Series!AJ355="","",[1]Series!AJ355)</f>
        <v>1.1397898864621503</v>
      </c>
      <c r="N21" s="13">
        <f>IF([1]Series!AK355="","",[1]Series!AK355)</f>
        <v>7.529594993632252E-2</v>
      </c>
      <c r="P21" s="14"/>
    </row>
    <row r="22" spans="2:16" s="7" customFormat="1" ht="17.100000000000001" customHeight="1" x14ac:dyDescent="0.2">
      <c r="B22" s="15" t="s">
        <v>22</v>
      </c>
      <c r="C22" s="11">
        <f>IF([1]Series!E356="","",[1]Series!E356)</f>
        <v>109.77813263839801</v>
      </c>
      <c r="D22" s="12">
        <f>IF([1]Series!F356="","",[1]Series!F356)</f>
        <v>0.92158682991236862</v>
      </c>
      <c r="E22" s="13">
        <f>IF([1]Series!G356="","",[1]Series!G356)</f>
        <v>1.1861089978222916</v>
      </c>
      <c r="F22" s="11">
        <f>IF([1]Series!O356="","",[1]Series!O356)</f>
        <v>122.088981562847</v>
      </c>
      <c r="G22" s="12">
        <f>IF([1]Series!P356="","",[1]Series!P356)</f>
        <v>1.0713837695027317</v>
      </c>
      <c r="H22" s="13">
        <f>IF([1]Series!Q356="","",[1]Series!Q356)</f>
        <v>8.8202879072451967</v>
      </c>
      <c r="I22" s="11">
        <f>IF([1]Series!Y356="","",[1]Series!Y356)</f>
        <v>99.541820707121204</v>
      </c>
      <c r="J22" s="12">
        <f>IF([1]Series!Z356="","",[1]Series!Z356)</f>
        <v>1.1421860393275862</v>
      </c>
      <c r="K22" s="13">
        <f>IF([1]Series!AA356="","",[1]Series!AA356)</f>
        <v>1.7999240726477368</v>
      </c>
      <c r="L22" s="11">
        <f>IF([1]Series!AI356="","",[1]Series!AI356)</f>
        <v>114.776244763932</v>
      </c>
      <c r="M22" s="12">
        <f>IF([1]Series!AJ356="","",[1]Series!AJ356)</f>
        <v>0.88006432123164391</v>
      </c>
      <c r="N22" s="13">
        <f>IF([1]Series!AK356="","",[1]Series!AK356)</f>
        <v>0.44533296839772174</v>
      </c>
      <c r="P22" s="14"/>
    </row>
    <row r="23" spans="2:16" s="7" customFormat="1" ht="17.100000000000001" customHeight="1" x14ac:dyDescent="0.2">
      <c r="B23" s="10">
        <f>+B10+1</f>
        <v>2022</v>
      </c>
      <c r="C23" s="11"/>
      <c r="D23" s="12"/>
      <c r="E23" s="13"/>
      <c r="F23" s="11"/>
      <c r="G23" s="12"/>
      <c r="H23" s="13"/>
      <c r="I23" s="11"/>
      <c r="J23" s="12"/>
      <c r="K23" s="13"/>
      <c r="L23" s="11"/>
      <c r="M23" s="12"/>
      <c r="N23" s="13"/>
      <c r="P23" s="14"/>
    </row>
    <row r="24" spans="2:16" s="7" customFormat="1" ht="16.5" customHeight="1" x14ac:dyDescent="0.2">
      <c r="B24" s="15" t="str">
        <f>IF(C11="","",B11)</f>
        <v>Enero</v>
      </c>
      <c r="C24" s="11">
        <f>IF([1]Series!E357="","",[1]Series!E357)</f>
        <v>109.956724623545</v>
      </c>
      <c r="D24" s="12">
        <f>IF([1]Series!F357="","",[1]Series!F357)</f>
        <v>0.16268448082941145</v>
      </c>
      <c r="E24" s="13">
        <f>IF([1]Series!G357="","",[1]Series!G357)</f>
        <v>1.7328911068445512</v>
      </c>
      <c r="F24" s="11">
        <f>IF([1]Series!O357="","",[1]Series!O357)</f>
        <v>117.82278145417401</v>
      </c>
      <c r="G24" s="12">
        <f>IF([1]Series!P357="","",[1]Series!P357)</f>
        <v>-3.494336715780455</v>
      </c>
      <c r="H24" s="13">
        <f>IF([1]Series!Q357="","",[1]Series!Q357)</f>
        <v>0.43904657176190637</v>
      </c>
      <c r="I24" s="11">
        <f>IF([1]Series!Y357="","",[1]Series!Y357)</f>
        <v>100.060724785055</v>
      </c>
      <c r="J24" s="12">
        <f>IF([1]Series!Z357="","",[1]Series!Z357)</f>
        <v>0.52129253237245265</v>
      </c>
      <c r="K24" s="13">
        <f>IF([1]Series!AA357="","",[1]Series!AA357)</f>
        <v>3.9170233288754872</v>
      </c>
      <c r="L24" s="11">
        <f>IF([1]Series!AI357="","",[1]Series!AI357)</f>
        <v>114.725518461555</v>
      </c>
      <c r="M24" s="12">
        <f>IF([1]Series!AJ357="","",[1]Series!AJ357)</f>
        <v>-4.4195819859182972E-2</v>
      </c>
      <c r="N24" s="13">
        <f>IF([1]Series!AK357="","",[1]Series!AK357)</f>
        <v>1.0651985597572786</v>
      </c>
      <c r="P24" s="14"/>
    </row>
    <row r="25" spans="2:16" s="7" customFormat="1" ht="16.5" customHeight="1" x14ac:dyDescent="0.2">
      <c r="B25" s="15" t="str">
        <f t="shared" ref="B25:B34" si="0">IF(C25="","",B12)</f>
        <v>Febrero</v>
      </c>
      <c r="C25" s="11">
        <f>IF([1]Series!E358="","",[1]Series!E358)</f>
        <v>110.01007820983401</v>
      </c>
      <c r="D25" s="12">
        <f>IF([1]Series!F358="","",[1]Series!F358)</f>
        <v>4.8522349562230005E-2</v>
      </c>
      <c r="E25" s="13">
        <f>IF([1]Series!G358="","",[1]Series!G358)</f>
        <v>2.8349005322012002</v>
      </c>
      <c r="F25" s="11">
        <f>IF([1]Series!O358="","",[1]Series!O358)</f>
        <v>115.268971332601</v>
      </c>
      <c r="G25" s="12">
        <f>IF([1]Series!P358="","",[1]Series!P358)</f>
        <v>-2.167501131830174</v>
      </c>
      <c r="H25" s="13">
        <f>IF([1]Series!Q358="","",[1]Series!Q358)</f>
        <v>-2.7089850981834385</v>
      </c>
      <c r="I25" s="11">
        <f>IF([1]Series!Y358="","",[1]Series!Y358)</f>
        <v>99.872685953737005</v>
      </c>
      <c r="J25" s="12">
        <f>IF([1]Series!Z358="","",[1]Series!Z358)</f>
        <v>-0.18792471443909164</v>
      </c>
      <c r="K25" s="13">
        <f>IF([1]Series!AA358="","",[1]Series!AA358)</f>
        <v>2.4413314392291872</v>
      </c>
      <c r="L25" s="11">
        <f>IF([1]Series!AI358="","",[1]Series!AI358)</f>
        <v>115.563351652805</v>
      </c>
      <c r="M25" s="12">
        <f>IF([1]Series!AJ358="","",[1]Series!AJ358)</f>
        <v>0.73029366307091337</v>
      </c>
      <c r="N25" s="13">
        <f>IF([1]Series!AK358="","",[1]Series!AK358)</f>
        <v>3.0802742047835192</v>
      </c>
      <c r="P25" s="14"/>
    </row>
    <row r="26" spans="2:16" s="7" customFormat="1" ht="16.5" customHeight="1" x14ac:dyDescent="0.2">
      <c r="B26" s="15" t="str">
        <f t="shared" si="0"/>
        <v>Marzo</v>
      </c>
      <c r="C26" s="11">
        <f>IF([1]Series!E359="","",[1]Series!E359)</f>
        <v>110.545173235208</v>
      </c>
      <c r="D26" s="12">
        <f>IF([1]Series!F359="","",[1]Series!F359)</f>
        <v>0.48640545855567208</v>
      </c>
      <c r="E26" s="13">
        <f>IF([1]Series!G359="","",[1]Series!G359)</f>
        <v>0.53259334684735726</v>
      </c>
      <c r="F26" s="11">
        <f>IF([1]Series!O359="","",[1]Series!O359)</f>
        <v>121.404697567876</v>
      </c>
      <c r="G26" s="12">
        <f>IF([1]Series!P359="","",[1]Series!P359)</f>
        <v>5.322964336665037</v>
      </c>
      <c r="H26" s="13">
        <f>IF([1]Series!Q359="","",[1]Series!Q359)</f>
        <v>3.0909010437427562</v>
      </c>
      <c r="I26" s="11">
        <f>IF([1]Series!Y359="","",[1]Series!Y359)</f>
        <v>100.266248746103</v>
      </c>
      <c r="J26" s="12">
        <f>IF([1]Series!Z359="","",[1]Series!Z359)</f>
        <v>0.39406449181540459</v>
      </c>
      <c r="K26" s="13">
        <f>IF([1]Series!AA359="","",[1]Series!AA359)</f>
        <v>2.372130609846939</v>
      </c>
      <c r="L26" s="11">
        <f>IF([1]Series!AI359="","",[1]Series!AI359)</f>
        <v>115.730985207614</v>
      </c>
      <c r="M26" s="12">
        <f>IF([1]Series!AJ359="","",[1]Series!AJ359)</f>
        <v>0.14505771285746594</v>
      </c>
      <c r="N26" s="13">
        <f>IF([1]Series!AK359="","",[1]Series!AK359)</f>
        <v>-0.50366731537323051</v>
      </c>
      <c r="P26" s="14"/>
    </row>
    <row r="27" spans="2:16" s="7" customFormat="1" ht="16.5" customHeight="1" x14ac:dyDescent="0.2">
      <c r="B27" s="15" t="str">
        <f t="shared" si="0"/>
        <v>Abril</v>
      </c>
      <c r="C27" s="11">
        <f>IF([1]Series!E360="","",[1]Series!E360)</f>
        <v>111.604054635003</v>
      </c>
      <c r="D27" s="12">
        <f>IF([1]Series!F360="","",[1]Series!F360)</f>
        <v>0.95787212485705098</v>
      </c>
      <c r="E27" s="13">
        <f>IF([1]Series!G360="","",[1]Series!G360)</f>
        <v>1.8065910702060088</v>
      </c>
      <c r="F27" s="11">
        <f>IF([1]Series!O360="","",[1]Series!O360)</f>
        <v>121.46016378852499</v>
      </c>
      <c r="G27" s="12">
        <f>IF([1]Series!P360="","",[1]Series!P360)</f>
        <v>4.568704651479738E-2</v>
      </c>
      <c r="H27" s="13">
        <f>IF([1]Series!Q360="","",[1]Series!Q360)</f>
        <v>5.3817092929661561</v>
      </c>
      <c r="I27" s="11">
        <f>IF([1]Series!Y360="","",[1]Series!Y360)</f>
        <v>100.643978736176</v>
      </c>
      <c r="J27" s="12">
        <f>IF([1]Series!Z360="","",[1]Series!Z360)</f>
        <v>0.37672695926771471</v>
      </c>
      <c r="K27" s="13">
        <f>IF([1]Series!AA360="","",[1]Series!AA360)</f>
        <v>2.7683816976382474</v>
      </c>
      <c r="L27" s="11">
        <f>IF([1]Series!AI360="","",[1]Series!AI360)</f>
        <v>117.135828360446</v>
      </c>
      <c r="M27" s="12">
        <f>IF([1]Series!AJ360="","",[1]Series!AJ360)</f>
        <v>1.2138867999021974</v>
      </c>
      <c r="N27" s="13">
        <f>IF([1]Series!AK360="","",[1]Series!AK360)</f>
        <v>1.3409561402199308</v>
      </c>
      <c r="P27" s="14"/>
    </row>
    <row r="28" spans="2:16" s="7" customFormat="1" ht="16.5" customHeight="1" x14ac:dyDescent="0.2">
      <c r="B28" s="15" t="str">
        <f t="shared" si="0"/>
        <v>Mayo</v>
      </c>
      <c r="C28" s="11">
        <f>IF([1]Series!E361="","",[1]Series!E361)</f>
        <v>111.667116397778</v>
      </c>
      <c r="D28" s="12">
        <f>IF([1]Series!F361="","",[1]Series!F361)</f>
        <v>5.6504902963649961E-2</v>
      </c>
      <c r="E28" s="13">
        <f>IF([1]Series!G361="","",[1]Series!G361)</f>
        <v>2.0149793496866133</v>
      </c>
      <c r="F28" s="11">
        <f>IF([1]Series!O361="","",[1]Series!O361)</f>
        <v>125.22427615940001</v>
      </c>
      <c r="G28" s="12">
        <f>IF([1]Series!P361="","",[1]Series!P361)</f>
        <v>3.0990509591512838</v>
      </c>
      <c r="H28" s="13">
        <f>IF([1]Series!Q361="","",[1]Series!Q361)</f>
        <v>3.1020364501095528</v>
      </c>
      <c r="I28" s="11">
        <f>IF([1]Series!Y361="","",[1]Series!Y361)</f>
        <v>100.899238492739</v>
      </c>
      <c r="J28" s="12">
        <f>IF([1]Series!Z361="","",[1]Series!Z361)</f>
        <v>0.25362645611630708</v>
      </c>
      <c r="K28" s="13">
        <f>IF([1]Series!AA361="","",[1]Series!AA361)</f>
        <v>3.3557624136610884</v>
      </c>
      <c r="L28" s="11">
        <f>IF([1]Series!AI361="","",[1]Series!AI361)</f>
        <v>117.05832625972801</v>
      </c>
      <c r="M28" s="12">
        <f>IF([1]Series!AJ361="","",[1]Series!AJ361)</f>
        <v>-6.6164299858373354E-2</v>
      </c>
      <c r="N28" s="13">
        <f>IF([1]Series!AK361="","",[1]Series!AK361)</f>
        <v>1.3568694769842369</v>
      </c>
      <c r="P28" s="14"/>
    </row>
    <row r="29" spans="2:16" s="7" customFormat="1" ht="16.5" customHeight="1" x14ac:dyDescent="0.2">
      <c r="B29" s="15" t="str">
        <f t="shared" si="0"/>
        <v>Junio</v>
      </c>
      <c r="C29" s="11">
        <f>IF([1]Series!E362="","",[1]Series!E362)</f>
        <v>111.35413869494</v>
      </c>
      <c r="D29" s="12">
        <f>IF([1]Series!F362="","",[1]Series!F362)</f>
        <v>-0.28027741105368653</v>
      </c>
      <c r="E29" s="13">
        <f>IF([1]Series!G362="","",[1]Series!G362)</f>
        <v>2.1884372510148786</v>
      </c>
      <c r="F29" s="11">
        <f>IF([1]Series!O362="","",[1]Series!O362)</f>
        <v>117.952485236577</v>
      </c>
      <c r="G29" s="12">
        <f>IF([1]Series!P362="","",[1]Series!P362)</f>
        <v>-5.8070137403442583</v>
      </c>
      <c r="H29" s="13">
        <f>IF([1]Series!Q362="","",[1]Series!Q362)</f>
        <v>-3.1894596583231682</v>
      </c>
      <c r="I29" s="11">
        <f>IF([1]Series!Y362="","",[1]Series!Y362)</f>
        <v>100.805810640704</v>
      </c>
      <c r="J29" s="12">
        <f>IF([1]Series!Z362="","",[1]Series!Z362)</f>
        <v>-9.2595200351019979E-2</v>
      </c>
      <c r="K29" s="13">
        <f>IF([1]Series!AA362="","",[1]Series!AA362)</f>
        <v>3.8078750411106381</v>
      </c>
      <c r="L29" s="11">
        <f>IF([1]Series!AI362="","",[1]Series!AI362)</f>
        <v>116.921593973564</v>
      </c>
      <c r="M29" s="12">
        <f>IF([1]Series!AJ362="","",[1]Series!AJ362)</f>
        <v>-0.11680697181729593</v>
      </c>
      <c r="N29" s="13">
        <f>IF([1]Series!AK362="","",[1]Series!AK362)</f>
        <v>1.6089002983075626</v>
      </c>
      <c r="P29" s="14"/>
    </row>
    <row r="30" spans="2:16" s="7" customFormat="1" ht="16.5" customHeight="1" x14ac:dyDescent="0.2">
      <c r="B30" s="15" t="str">
        <f t="shared" si="0"/>
        <v>Julio</v>
      </c>
      <c r="C30" s="11">
        <f>IF([1]Series!E363="","",[1]Series!E363)</f>
        <v>111.890858532339</v>
      </c>
      <c r="D30" s="12">
        <f>IF([1]Series!F363="","",[1]Series!F363)</f>
        <v>0.481993613968279</v>
      </c>
      <c r="E30" s="13">
        <f>IF([1]Series!G363="","",[1]Series!G363)</f>
        <v>2.7230372843605735</v>
      </c>
      <c r="F30" s="11">
        <f>IF([1]Series!O363="","",[1]Series!O363)</f>
        <v>119.127736892719</v>
      </c>
      <c r="G30" s="12">
        <f>IF([1]Series!P363="","",[1]Series!P363)</f>
        <v>0.99637718847958023</v>
      </c>
      <c r="H30" s="13">
        <f>IF([1]Series!Q363="","",[1]Series!Q363)</f>
        <v>-1.1689983867906073</v>
      </c>
      <c r="I30" s="11">
        <f>IF([1]Series!Y363="","",[1]Series!Y363)</f>
        <v>101.284107219974</v>
      </c>
      <c r="J30" s="12">
        <f>IF([1]Series!Z363="","",[1]Series!Z363)</f>
        <v>0.47447322354736698</v>
      </c>
      <c r="K30" s="13">
        <f>IF([1]Series!AA363="","",[1]Series!AA363)</f>
        <v>3.6170485574401883</v>
      </c>
      <c r="L30" s="11">
        <f>IF([1]Series!AI363="","",[1]Series!AI363)</f>
        <v>117.207813344648</v>
      </c>
      <c r="M30" s="12">
        <f>IF([1]Series!AJ363="","",[1]Series!AJ363)</f>
        <v>0.24479598794104884</v>
      </c>
      <c r="N30" s="13">
        <f>IF([1]Series!AK363="","",[1]Series!AK363)</f>
        <v>2.315243351695695</v>
      </c>
      <c r="P30" s="14"/>
    </row>
    <row r="31" spans="2:16" s="7" customFormat="1" ht="16.5" customHeight="1" x14ac:dyDescent="0.2">
      <c r="B31" s="15" t="str">
        <f t="shared" si="0"/>
        <v>Agosto</v>
      </c>
      <c r="C31" s="11">
        <f>IF([1]Series!E364="","",[1]Series!E364)</f>
        <v>112.26281622786</v>
      </c>
      <c r="D31" s="12">
        <f>IF([1]Series!F364="","",[1]Series!F364)</f>
        <v>0.33242902985992639</v>
      </c>
      <c r="E31" s="13">
        <f>IF([1]Series!G364="","",[1]Series!G364)</f>
        <v>4.6865801153562234</v>
      </c>
      <c r="F31" s="11">
        <f>IF([1]Series!O364="","",[1]Series!O364)</f>
        <v>125.165102281674</v>
      </c>
      <c r="G31" s="12">
        <f>IF([1]Series!P364="","",[1]Series!P364)</f>
        <v>5.067976229911908</v>
      </c>
      <c r="H31" s="13">
        <f>IF([1]Series!Q364="","",[1]Series!Q364)</f>
        <v>7.157658060582742</v>
      </c>
      <c r="I31" s="11">
        <f>IF([1]Series!Y364="","",[1]Series!Y364)</f>
        <v>101.085618377926</v>
      </c>
      <c r="J31" s="12">
        <f>IF([1]Series!Z364="","",[1]Series!Z364)</f>
        <v>-0.19597234699114674</v>
      </c>
      <c r="K31" s="13">
        <f>IF([1]Series!AA364="","",[1]Series!AA364)</f>
        <v>2.9031121923255001</v>
      </c>
      <c r="L31" s="11">
        <f>IF([1]Series!AI364="","",[1]Series!AI364)</f>
        <v>117.61479024185201</v>
      </c>
      <c r="M31" s="12">
        <f>IF([1]Series!AJ364="","",[1]Series!AJ364)</f>
        <v>0.34722676380565254</v>
      </c>
      <c r="N31" s="13">
        <f>IF([1]Series!AK364="","",[1]Series!AK364)</f>
        <v>5.558932074792243</v>
      </c>
      <c r="P31" s="14"/>
    </row>
    <row r="32" spans="2:16" s="7" customFormat="1" ht="16.5" customHeight="1" x14ac:dyDescent="0.2">
      <c r="B32" s="15" t="str">
        <f t="shared" si="0"/>
        <v>Septiembre</v>
      </c>
      <c r="C32" s="11">
        <f>IF([1]Series!E365="","",[1]Series!E365)</f>
        <v>113.05199608309201</v>
      </c>
      <c r="D32" s="12">
        <f>IF([1]Series!F365="","",[1]Series!F365)</f>
        <v>0.70297528758784811</v>
      </c>
      <c r="E32" s="13">
        <f>IF([1]Series!G365="","",[1]Series!G365)</f>
        <v>5.0956219123129705</v>
      </c>
      <c r="F32" s="11">
        <f>IF([1]Series!O365="","",[1]Series!O365)</f>
        <v>125.610509311115</v>
      </c>
      <c r="G32" s="12">
        <f>IF([1]Series!P365="","",[1]Series!P365)</f>
        <v>0.35585560297681784</v>
      </c>
      <c r="H32" s="13">
        <f>IF([1]Series!Q365="","",[1]Series!Q365)</f>
        <v>7.9783536797949459</v>
      </c>
      <c r="I32" s="11">
        <f>IF([1]Series!Y365="","",[1]Series!Y365)</f>
        <v>100.90386975481999</v>
      </c>
      <c r="J32" s="12">
        <f>IF([1]Series!Z365="","",[1]Series!Z365)</f>
        <v>-0.17979671690437904</v>
      </c>
      <c r="K32" s="13">
        <f>IF([1]Series!AA365="","",[1]Series!AA365)</f>
        <v>4.2234727453414793</v>
      </c>
      <c r="L32" s="11">
        <f>IF([1]Series!AI365="","",[1]Series!AI365)</f>
        <v>118.838983341684</v>
      </c>
      <c r="M32" s="12">
        <f>IF([1]Series!AJ365="","",[1]Series!AJ365)</f>
        <v>1.0408496221560926</v>
      </c>
      <c r="N32" s="13">
        <f>IF([1]Series!AK365="","",[1]Series!AK365)</f>
        <v>5.4635888626907221</v>
      </c>
      <c r="P32" s="14"/>
    </row>
    <row r="33" spans="1:16" s="7" customFormat="1" ht="16.5" customHeight="1" x14ac:dyDescent="0.2">
      <c r="B33" s="15" t="str">
        <f t="shared" si="0"/>
        <v>Octubre</v>
      </c>
      <c r="C33" s="11">
        <f>IF([1]Series!E366="","",[1]Series!E366)</f>
        <v>113.048237328472</v>
      </c>
      <c r="D33" s="12">
        <f>IF([1]Series!F366="","",[1]Series!F366)</f>
        <v>-3.3248016401588032E-3</v>
      </c>
      <c r="E33" s="13">
        <f>IF([1]Series!G366="","",[1]Series!G366)</f>
        <v>4.7713274173674467</v>
      </c>
      <c r="F33" s="11">
        <f>IF([1]Series!O366="","",[1]Series!O366)</f>
        <v>122.203392993596</v>
      </c>
      <c r="G33" s="12">
        <f>IF([1]Series!P366="","",[1]Series!P366)</f>
        <v>-2.7124452692729561</v>
      </c>
      <c r="H33" s="13">
        <f>IF([1]Series!Q366="","",[1]Series!Q366)</f>
        <v>5.1408677886753695</v>
      </c>
      <c r="I33" s="11">
        <f>IF([1]Series!Y366="","",[1]Series!Y366)</f>
        <v>101.294994078448</v>
      </c>
      <c r="J33" s="12">
        <f>IF([1]Series!Z366="","",[1]Series!Z366)</f>
        <v>0.38762073702265365</v>
      </c>
      <c r="K33" s="13">
        <f>IF([1]Series!AA366="","",[1]Series!AA366)</f>
        <v>3.2394561937292274</v>
      </c>
      <c r="L33" s="11">
        <f>IF([1]Series!AI366="","",[1]Series!AI366)</f>
        <v>118.677521236335</v>
      </c>
      <c r="M33" s="12">
        <f>IF([1]Series!AJ366="","",[1]Series!AJ366)</f>
        <v>-0.13586627957323794</v>
      </c>
      <c r="N33" s="13">
        <f>IF([1]Series!AK366="","",[1]Series!AK366)</f>
        <v>5.4979092549172712</v>
      </c>
      <c r="P33" s="14"/>
    </row>
    <row r="34" spans="1:16" s="7" customFormat="1" ht="16.5" customHeight="1" x14ac:dyDescent="0.2">
      <c r="B34" s="15" t="str">
        <f t="shared" si="0"/>
        <v>Noviembre</v>
      </c>
      <c r="C34" s="11">
        <f>IF([1]Series!E367="","",[1]Series!E367)</f>
        <v>112.53723324378601</v>
      </c>
      <c r="D34" s="12">
        <f>IF([1]Series!F367="","",[1]Series!F367)</f>
        <v>-0.45202304499558643</v>
      </c>
      <c r="E34" s="13">
        <f>IF([1]Series!G367="","",[1]Series!G367)</f>
        <v>3.4580920940011048</v>
      </c>
      <c r="F34" s="11">
        <f>IF([1]Series!O367="","",[1]Series!O367)</f>
        <v>128.690030938538</v>
      </c>
      <c r="G34" s="12">
        <f>IF([1]Series!P367="","",[1]Series!P367)</f>
        <v>5.3080669742794573</v>
      </c>
      <c r="H34" s="13">
        <f>IF([1]Series!Q367="","",[1]Series!Q367)</f>
        <v>6.5360635972107204</v>
      </c>
      <c r="I34" s="11">
        <f>IF([1]Series!Y367="","",[1]Series!Y367)</f>
        <v>101.31128647794201</v>
      </c>
      <c r="J34" s="12">
        <f>IF([1]Series!Z367="","",[1]Series!Z367)</f>
        <v>1.6084111206304819E-2</v>
      </c>
      <c r="K34" s="13">
        <f>IF([1]Series!AA367="","",[1]Series!AA367)</f>
        <v>2.9401000709500344</v>
      </c>
      <c r="L34" s="11">
        <f>IF([1]Series!AI367="","",[1]Series!AI367)</f>
        <v>117.559693535386</v>
      </c>
      <c r="M34" s="12">
        <f>IF([1]Series!AJ367="","",[1]Series!AJ367)</f>
        <v>-0.94190347869075319</v>
      </c>
      <c r="N34" s="13">
        <f>IF([1]Series!AK367="","",[1]Series!AK367)</f>
        <v>3.3265156028244598</v>
      </c>
      <c r="P34" s="14"/>
    </row>
    <row r="35" spans="1:16" s="7" customFormat="1" ht="4.5" customHeight="1" x14ac:dyDescent="0.2">
      <c r="B35" s="16"/>
      <c r="C35" s="17"/>
      <c r="D35" s="18"/>
      <c r="E35" s="19"/>
      <c r="F35" s="17"/>
      <c r="G35" s="18"/>
      <c r="H35" s="19"/>
      <c r="I35" s="17"/>
      <c r="J35" s="18"/>
      <c r="K35" s="19"/>
      <c r="L35" s="17"/>
      <c r="M35" s="18"/>
      <c r="N35" s="19"/>
    </row>
    <row r="36" spans="1:16" s="7" customFormat="1" ht="12" x14ac:dyDescent="0.2">
      <c r="B36" s="20"/>
      <c r="C36" s="12"/>
      <c r="D36" s="12"/>
      <c r="E36" s="21"/>
      <c r="F36" s="12"/>
      <c r="G36" s="12"/>
      <c r="H36" s="21"/>
      <c r="I36" s="12"/>
      <c r="J36" s="12"/>
      <c r="K36" s="21"/>
      <c r="L36" s="12"/>
      <c r="M36" s="12"/>
      <c r="N36" s="21"/>
    </row>
    <row r="37" spans="1:16" s="7" customFormat="1" ht="12" x14ac:dyDescent="0.2">
      <c r="A37" s="22"/>
      <c r="B37" s="47" t="s">
        <v>23</v>
      </c>
      <c r="C37" s="47"/>
      <c r="D37" s="47"/>
      <c r="E37" s="47"/>
      <c r="F37" s="47"/>
      <c r="G37" s="47"/>
      <c r="H37" s="47"/>
      <c r="I37" s="24"/>
      <c r="J37" s="24"/>
      <c r="K37" s="24"/>
      <c r="L37" s="24"/>
      <c r="M37" s="24"/>
      <c r="N37" s="24"/>
    </row>
    <row r="38" spans="1:16" s="7" customFormat="1" ht="12" x14ac:dyDescent="0.2">
      <c r="A38" s="22"/>
      <c r="B38" s="25" t="s">
        <v>24</v>
      </c>
      <c r="C38" s="23"/>
      <c r="D38" s="23"/>
      <c r="E38" s="23"/>
      <c r="F38" s="23"/>
      <c r="G38" s="23"/>
      <c r="H38" s="23"/>
      <c r="I38" s="24"/>
      <c r="J38" s="24"/>
      <c r="K38" s="24"/>
      <c r="L38" s="24"/>
      <c r="M38" s="24"/>
      <c r="N38" s="24"/>
    </row>
    <row r="39" spans="1:16" s="7" customFormat="1" ht="12" x14ac:dyDescent="0.2">
      <c r="B39" s="25" t="s">
        <v>25</v>
      </c>
      <c r="C39" s="23"/>
      <c r="D39" s="23"/>
      <c r="E39" s="23"/>
      <c r="F39" s="23"/>
      <c r="G39" s="23"/>
      <c r="H39" s="23"/>
      <c r="I39" s="26"/>
      <c r="J39" s="26"/>
      <c r="K39" s="26"/>
      <c r="L39" s="26"/>
      <c r="M39" s="26"/>
      <c r="N39" s="27"/>
    </row>
    <row r="40" spans="1:16" ht="14.25" x14ac:dyDescent="0.2">
      <c r="B40" s="25" t="s">
        <v>26</v>
      </c>
      <c r="C40" s="28"/>
      <c r="D40" s="28"/>
      <c r="E40" s="26"/>
      <c r="F40" s="26"/>
      <c r="G40" s="26"/>
      <c r="H40" s="26"/>
      <c r="I40" s="29"/>
      <c r="J40" s="29"/>
      <c r="K40" s="29"/>
      <c r="L40" s="29"/>
      <c r="M40" s="29"/>
      <c r="N40" s="29"/>
      <c r="O40" s="30"/>
      <c r="P40" s="30"/>
    </row>
    <row r="41" spans="1:16" ht="15.75" x14ac:dyDescent="0.2"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</row>
    <row r="42" spans="1:16" x14ac:dyDescent="0.2">
      <c r="B42" s="32"/>
    </row>
    <row r="43" spans="1:16" x14ac:dyDescent="0.2">
      <c r="B43" s="32"/>
    </row>
    <row r="44" spans="1:16" x14ac:dyDescent="0.2">
      <c r="B44" s="32"/>
    </row>
    <row r="45" spans="1:16" x14ac:dyDescent="0.2">
      <c r="B45" s="32"/>
    </row>
    <row r="46" spans="1:16" ht="15.75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</row>
    <row r="47" spans="1:16" x14ac:dyDescent="0.2">
      <c r="C47" s="28"/>
      <c r="D47" s="28"/>
    </row>
    <row r="48" spans="1:16" ht="12.75" customHeight="1" x14ac:dyDescent="0.2"/>
    <row r="56" spans="2:8" hidden="1" x14ac:dyDescent="0.2">
      <c r="B56" s="47"/>
      <c r="C56" s="47"/>
      <c r="D56" s="47"/>
      <c r="E56" s="47"/>
      <c r="F56" s="47"/>
      <c r="G56" s="47"/>
      <c r="H56" s="47"/>
    </row>
    <row r="95" spans="2:11" hidden="1" x14ac:dyDescent="0.2">
      <c r="B95" s="33"/>
      <c r="C95" s="33"/>
      <c r="D95" s="33"/>
      <c r="E95" s="33"/>
      <c r="F95" s="33"/>
      <c r="G95" s="33"/>
      <c r="H95" s="33"/>
      <c r="I95" s="33"/>
      <c r="J95" s="33"/>
      <c r="K95" s="33"/>
    </row>
    <row r="96" spans="2:11" hidden="1" x14ac:dyDescent="0.2">
      <c r="B96" s="34"/>
      <c r="C96" s="34"/>
      <c r="D96" s="34"/>
      <c r="E96" s="34"/>
      <c r="F96" s="34"/>
      <c r="G96" s="34"/>
      <c r="H96" s="34"/>
      <c r="I96" s="34"/>
      <c r="J96" s="34"/>
    </row>
    <row r="97" spans="2:10" hidden="1" x14ac:dyDescent="0.2">
      <c r="B97" s="34"/>
      <c r="C97" s="34"/>
      <c r="D97" s="34"/>
      <c r="E97" s="34"/>
      <c r="F97" s="34"/>
      <c r="G97" s="34"/>
      <c r="H97" s="34"/>
      <c r="I97" s="34"/>
      <c r="J97" s="34"/>
    </row>
    <row r="98" spans="2:10" hidden="1" x14ac:dyDescent="0.2">
      <c r="B98" s="34"/>
      <c r="C98" s="34"/>
      <c r="D98" s="34"/>
      <c r="E98" s="34"/>
      <c r="F98" s="34"/>
      <c r="G98" s="34"/>
      <c r="H98" s="34"/>
      <c r="I98" s="34"/>
      <c r="J98" s="34"/>
    </row>
    <row r="112" spans="2:10" ht="12.75" customHeight="1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ht="12.75" customHeight="1" x14ac:dyDescent="0.2"/>
  </sheetData>
  <mergeCells count="18">
    <mergeCell ref="B46:N46"/>
    <mergeCell ref="B56:H56"/>
    <mergeCell ref="G8:H8"/>
    <mergeCell ref="I8:I9"/>
    <mergeCell ref="J8:K8"/>
    <mergeCell ref="L8:L9"/>
    <mergeCell ref="M8:N8"/>
    <mergeCell ref="B37:H37"/>
    <mergeCell ref="B3:N3"/>
    <mergeCell ref="B4:N4"/>
    <mergeCell ref="B7:B9"/>
    <mergeCell ref="C7:E7"/>
    <mergeCell ref="F7:H7"/>
    <mergeCell ref="I7:K7"/>
    <mergeCell ref="L7:N7"/>
    <mergeCell ref="C8:C9"/>
    <mergeCell ref="D8:E8"/>
    <mergeCell ref="F8:F9"/>
  </mergeCells>
  <hyperlinks>
    <hyperlink ref="B37" r:id="rId1" display="http://www.inegi.org.mx/sistemas/bie/?idserPadre=10000202015600700130" xr:uid="{3F5D275D-F051-4419-9CC5-A10D4B817C0E}"/>
  </hyperlinks>
  <printOptions horizontalCentered="1" verticalCentered="1" gridLinesSet="0"/>
  <pageMargins left="0.39370078740157483" right="0.39370078740157483" top="0.39370078740157483" bottom="0.39370078740157483" header="0.15748031496062992" footer="0.23622047244094491"/>
  <pageSetup scale="77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SIEC-IGAE</vt:lpstr>
      <vt:lpstr>'SIEC-IGAE'!Área_de_impresión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cp:lastPrinted>2023-01-23T15:45:45Z</cp:lastPrinted>
  <dcterms:created xsi:type="dcterms:W3CDTF">2023-01-23T15:23:56Z</dcterms:created>
  <dcterms:modified xsi:type="dcterms:W3CDTF">2023-01-24T23:31:09Z</dcterms:modified>
</cp:coreProperties>
</file>